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9090" yWindow="-110" windowWidth="34620" windowHeight="14020"/>
  </bookViews>
  <sheets>
    <sheet name="Датчики давления" sheetId="6" r:id="rId1"/>
    <sheet name="Датчики температуры" sheetId="11" r:id="rId2"/>
    <sheet name="Уровнемеры" sheetId="12" r:id="rId3"/>
    <sheet name="DB" sheetId="5" state="hidden" r:id="rId4"/>
    <sheet name="DB T" sheetId="10" state="hidden" r:id="rId5"/>
    <sheet name="DB уровнемеры" sheetId="13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2" l="1"/>
  <c r="V4" i="6" l="1"/>
  <c r="U4" i="6"/>
  <c r="G25" i="6" l="1"/>
  <c r="P25" i="6"/>
  <c r="E4" i="6"/>
  <c r="D4" i="6"/>
  <c r="C4" i="6"/>
  <c r="M4" i="6"/>
  <c r="F4" i="6"/>
  <c r="I4" i="6"/>
  <c r="R4" i="6"/>
  <c r="S4" i="6"/>
  <c r="T4" i="6"/>
  <c r="N4" i="6"/>
  <c r="L4" i="6"/>
  <c r="J4" i="6"/>
  <c r="K4" i="6"/>
  <c r="O4" i="6"/>
  <c r="E3" i="11"/>
  <c r="H25" i="6" l="1"/>
  <c r="Q13" i="6" l="1"/>
  <c r="H13" i="6"/>
  <c r="H14" i="6"/>
  <c r="Q25" i="6"/>
  <c r="Q22" i="6"/>
  <c r="H22" i="6"/>
  <c r="C4" i="13"/>
  <c r="C6" i="13" s="1"/>
  <c r="P13" i="6"/>
  <c r="G14" i="6"/>
  <c r="G13" i="6"/>
  <c r="P22" i="6"/>
  <c r="G22" i="6"/>
  <c r="D3" i="11"/>
  <c r="C3" i="11"/>
  <c r="R4" i="12"/>
  <c r="S4" i="12"/>
  <c r="M4" i="12"/>
  <c r="O4" i="12"/>
  <c r="N4" i="12"/>
  <c r="Q4" i="12"/>
  <c r="P4" i="12"/>
  <c r="AC4" i="6"/>
  <c r="AF4" i="6"/>
  <c r="AE4" i="6"/>
  <c r="AH4" i="6"/>
  <c r="AD4" i="6"/>
  <c r="AG4" i="6"/>
  <c r="AB4" i="6"/>
</calcChain>
</file>

<file path=xl/sharedStrings.xml><?xml version="1.0" encoding="utf-8"?>
<sst xmlns="http://schemas.openxmlformats.org/spreadsheetml/2006/main" count="1881" uniqueCount="601">
  <si>
    <t>DMP305X-DST(DIFFERENTIAL)</t>
  </si>
  <si>
    <t>DMP305X-TLF (GP)</t>
  </si>
  <si>
    <t>PS131-TSR-S</t>
  </si>
  <si>
    <t xml:space="preserve"> </t>
  </si>
  <si>
    <t>SMP858-DST (remote diaphragm)</t>
  </si>
  <si>
    <t>SMP858-NST (DP)</t>
  </si>
  <si>
    <t>SMP858-NST(Direct mounted)</t>
  </si>
  <si>
    <t>SMP858-TST-S (FLANGE)</t>
  </si>
  <si>
    <t>SMP858-TST-S (tri-clamp)</t>
  </si>
  <si>
    <t>Pressure range code</t>
  </si>
  <si>
    <t>Diaphragm material</t>
  </si>
  <si>
    <t>Sensor seal</t>
  </si>
  <si>
    <t>Electrical connection</t>
  </si>
  <si>
    <t>Cable entry protector</t>
  </si>
  <si>
    <t>Output signal</t>
  </si>
  <si>
    <t>Display</t>
  </si>
  <si>
    <t>Process Connection Material</t>
  </si>
  <si>
    <t>Process Connection</t>
  </si>
  <si>
    <t>Sensor</t>
  </si>
  <si>
    <t>S/H</t>
  </si>
  <si>
    <t>S/D</t>
  </si>
  <si>
    <t>R1 R2 R3</t>
  </si>
  <si>
    <t>Output</t>
  </si>
  <si>
    <t>L702G….</t>
  </si>
  <si>
    <t>Isolation  filling fluid</t>
  </si>
  <si>
    <t>S</t>
  </si>
  <si>
    <t>4 6</t>
  </si>
  <si>
    <t>M01 G01 G02 G08 R01 R02 R03 R04</t>
  </si>
  <si>
    <t>S403…</t>
  </si>
  <si>
    <t>F/S</t>
  </si>
  <si>
    <t>T1</t>
  </si>
  <si>
    <t>DMP305X-TST (Absolute)</t>
  </si>
  <si>
    <t>DMP305X-TST (gauge)</t>
  </si>
  <si>
    <t>R0</t>
  </si>
  <si>
    <t>FN FP</t>
  </si>
  <si>
    <t>Output Contact</t>
  </si>
  <si>
    <t>First Contact alarm value</t>
  </si>
  <si>
    <t>First alarm method</t>
  </si>
  <si>
    <t>Second Contact alarm value</t>
  </si>
  <si>
    <t>Second alarm method</t>
  </si>
  <si>
    <t>1 2</t>
  </si>
  <si>
    <t>C1 A1</t>
  </si>
  <si>
    <t>C2 A2</t>
  </si>
  <si>
    <t>L1 H1 W1 W2</t>
  </si>
  <si>
    <t>L2 H2 W1 W2</t>
  </si>
  <si>
    <t xml:space="preserve">4 6 </t>
  </si>
  <si>
    <t>N</t>
  </si>
  <si>
    <t>Connection position</t>
  </si>
  <si>
    <t>Connection type</t>
  </si>
  <si>
    <t>Cappilary type</t>
  </si>
  <si>
    <t>Cappilary length</t>
  </si>
  <si>
    <t>Wetted parts material</t>
  </si>
  <si>
    <t>Flang specification</t>
  </si>
  <si>
    <t>Insert tube diameter</t>
  </si>
  <si>
    <t>S H F</t>
  </si>
  <si>
    <t>S H</t>
  </si>
  <si>
    <t>D00 D01</t>
  </si>
  <si>
    <t xml:space="preserve"> Process Connection High -Pressure site</t>
  </si>
  <si>
    <t>Process Connection Low -Pressure site</t>
  </si>
  <si>
    <t>SMP858-DSF</t>
  </si>
  <si>
    <t>Process Connection Specifications</t>
  </si>
  <si>
    <t>Isolated  filling fluid</t>
  </si>
  <si>
    <t>Isolated  diaphragm material</t>
  </si>
  <si>
    <t>Tube body</t>
  </si>
  <si>
    <t>Pressure type</t>
  </si>
  <si>
    <t>Ordering Nr</t>
  </si>
  <si>
    <t>Итого цена, руб без НДС</t>
  </si>
  <si>
    <t>Базовая цена, р. без НДС</t>
  </si>
  <si>
    <t>Особенности</t>
  </si>
  <si>
    <t xml:space="preserve">L702G Nominal value(URL): 7kPa </t>
  </si>
  <si>
    <t xml:space="preserve">L203G Nominal value(URL): 20kPa </t>
  </si>
  <si>
    <t xml:space="preserve">L176S Nominal value(URL): 17МРа </t>
  </si>
  <si>
    <t xml:space="preserve">L356S Nominal value(URL): 35МРа </t>
  </si>
  <si>
    <t xml:space="preserve">L406S Nominal value(URL): 40МРа </t>
  </si>
  <si>
    <t xml:space="preserve">L706S Nominal value(URL): 70МРа </t>
  </si>
  <si>
    <t xml:space="preserve">L606S Nominal value(URL): бОМРа </t>
  </si>
  <si>
    <t xml:space="preserve">L107S Nominal value(URL): 100МРа </t>
  </si>
  <si>
    <t>L353G Nominal value(URL): 35kPa *</t>
  </si>
  <si>
    <t>L104G Nominal value(URL): 1 00kPa *</t>
  </si>
  <si>
    <t>L204G Nominal value(URL): 200kPa *</t>
  </si>
  <si>
    <t>L704G Nominal value(URL): 700kPa *</t>
  </si>
  <si>
    <t>L105G Nominal value(URL): 1 000kPa *</t>
  </si>
  <si>
    <t>L175G Nominal value(URL): 1700kPa *</t>
  </si>
  <si>
    <t>L355G Nominal value(URL): З.5МРа *</t>
  </si>
  <si>
    <t>L705S Nominal value(URL): 7МРа *</t>
  </si>
  <si>
    <t>S SUS316 *</t>
  </si>
  <si>
    <t>S Silicon oil filling, process temperature: -45-205°С *</t>
  </si>
  <si>
    <t>S O-ring, FKM, process temperature: -20~200°С  *</t>
  </si>
  <si>
    <t xml:space="preserve">F Stainless steel welding </t>
  </si>
  <si>
    <t>H1 Aviation plug, М12*1(4рiп), IP67 *</t>
  </si>
  <si>
    <t>R0 None</t>
  </si>
  <si>
    <t xml:space="preserve">53 Stainless steel tube length: 53mm (HART, Modbus-RTU/RS485 is not availaЬle) </t>
  </si>
  <si>
    <t xml:space="preserve">37 Stainless steel tube length: 37mm (HART, Modbus-RTU/RS485 is not availaЫe) </t>
  </si>
  <si>
    <t xml:space="preserve">65 Stainless steel tube length: 65mm (with HART, Modbus-RTU/RS485, accuracys0.1 %) </t>
  </si>
  <si>
    <t xml:space="preserve">85 Stainless steel tube length: 85mm (with HART, Modbus-RTU/RS485, accuracys0.1 %) </t>
  </si>
  <si>
    <t xml:space="preserve">4 SUS304  </t>
  </si>
  <si>
    <t xml:space="preserve">6 SUS316 </t>
  </si>
  <si>
    <t>M01 М20*1.5 (М ), Ф3 pressure lead hole, GВ/Т193-2003, ISO261 *</t>
  </si>
  <si>
    <t xml:space="preserve">G02 G1/4(M), Ф3 pressure lead hole, EN837 </t>
  </si>
  <si>
    <t>G01 G1/2 (М ), Ф3 pressure lead hole, EN837 *</t>
  </si>
  <si>
    <t>C502G Nominal value(URL): 5kPa</t>
  </si>
  <si>
    <t>C103G Nominal value(URL): 10kPa</t>
  </si>
  <si>
    <t>C203G Nominal value(URL): 20kPa *</t>
  </si>
  <si>
    <t>C403G Nominal value(URL):40kPa *</t>
  </si>
  <si>
    <t>C104G Nominal value(URL): 100kPa *</t>
  </si>
  <si>
    <t>C204G Nominal value(URL): 200kPa *</t>
  </si>
  <si>
    <t>C404G Nominal value(URL): 400kPa *</t>
  </si>
  <si>
    <t>C105G Nominal value(URL): 1MPa *</t>
  </si>
  <si>
    <t>C205G Nominal value(URL): 2MPa *</t>
  </si>
  <si>
    <t>C405G Nominal value(URL):4MPa *</t>
  </si>
  <si>
    <t>C Ceramic(99.9% AL203) *</t>
  </si>
  <si>
    <t>N None *</t>
  </si>
  <si>
    <t>S O-ring, FKM(Process tempetature: -20-200℃) *</t>
  </si>
  <si>
    <r>
      <t>H1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Aviation plug, M12*1(4pin), IP67 *</t>
    </r>
  </si>
  <si>
    <t>L3 Specialized body tube of capacitive ceramic pressure sensor *</t>
  </si>
  <si>
    <t xml:space="preserve">S105D Nominal value(URL): 1 МРа </t>
  </si>
  <si>
    <t>S403D Nominal value(URL): 40kPa *</t>
  </si>
  <si>
    <t>S254D Nominal value(URL): 250kPa *</t>
  </si>
  <si>
    <t>S105D Nominal value(URL): 1 МРа *</t>
  </si>
  <si>
    <t>F Stainless steel welding seal *</t>
  </si>
  <si>
    <t xml:space="preserve">R2 Flame proof, 1/2 NPT(F) one side, Ыind plug another side, stainless steel material, 6-8mm diameter саЫе only, IP67 </t>
  </si>
  <si>
    <t>H 4-20mA+HART two wire, power supply: 16.5-55VDC *</t>
  </si>
  <si>
    <t>F 4-20mA two wire, power supply: 10.5-55VDC *</t>
  </si>
  <si>
    <t>R3 Flame proof, М20Х1 .5(F) one side, Ьlind plug another side, stainless steel material, 6-8mm diameter саЫе only,IP67  *</t>
  </si>
  <si>
    <t>R1 Waterproof connector М20Х1 .5 one side , Ьlind plug another side, PVC material,6-8mm diameter саЫе only,IP67 *</t>
  </si>
  <si>
    <t>T1 Aluminum-alloy terminal,2 саЫе entry M20*1.5(F), red body, white cover *</t>
  </si>
  <si>
    <t>A Without LCD display</t>
  </si>
  <si>
    <t>C LCD display *</t>
  </si>
  <si>
    <t>HL High-pressure side fixed connection, low-pressure side 1/4NPT(F) ANSI/ASME В1 .20.1 *</t>
  </si>
  <si>
    <t xml:space="preserve">/H High-pressure side and low-pressure side both are diaphragm connection </t>
  </si>
  <si>
    <t>S Silicon oil, process temperature: -45-205 °С *</t>
  </si>
  <si>
    <t>F Hygienic fluid, Neobee M-20, process temperature-temperature silicon oil, process temperature: 0-180 °С *</t>
  </si>
  <si>
    <t>6 SuS316</t>
  </si>
  <si>
    <t>4 SUS304*</t>
  </si>
  <si>
    <t>S SU316L*</t>
  </si>
  <si>
    <t>H Hastelloy C</t>
  </si>
  <si>
    <t>H01 НG/Т 20592-2009, DN50PN1 О raised face flange(max measuring range 4МРа) *</t>
  </si>
  <si>
    <t>H05 HG/T 20592-2009, DN80PN1 О raised face flange(max measuring range 1 МРа) *</t>
  </si>
  <si>
    <t>H06 НG/Т 20592-2009, DN100PN 1 О raised face flange(max * measuring range 1 МРа) *</t>
  </si>
  <si>
    <t>D00 None</t>
  </si>
  <si>
    <t xml:space="preserve">D02 Diameter:ббmm, length: 100mm </t>
  </si>
  <si>
    <t xml:space="preserve">D03 Diameter:66mm, length: 150mm </t>
  </si>
  <si>
    <t>D01 Diameter:ббmm, length:50mm *</t>
  </si>
  <si>
    <t xml:space="preserve">/L Low-pressure side connection </t>
  </si>
  <si>
    <t xml:space="preserve">C Capillary transmission </t>
  </si>
  <si>
    <t xml:space="preserve">M2 Armoured SUS304, outer diameter 3.5mm </t>
  </si>
  <si>
    <r>
      <rPr>
        <sz val="11"/>
        <color rgb="FFFF0000"/>
        <rFont val="Calibri"/>
        <family val="2"/>
        <charset val="204"/>
        <scheme val="minor"/>
      </rPr>
      <t>XX</t>
    </r>
    <r>
      <rPr>
        <sz val="11"/>
        <color theme="1"/>
        <rFont val="Calibri"/>
        <family val="2"/>
        <charset val="204"/>
        <scheme val="minor"/>
      </rPr>
      <t xml:space="preserve"> ХХ value range: 00-1 0,samples: 02=2 meters; 10=10meters</t>
    </r>
  </si>
  <si>
    <t>S Silicon oil, process temperature: -45-205°С*</t>
  </si>
  <si>
    <t>H High-temperature silicon oil, process temperature: 0-315°С</t>
  </si>
  <si>
    <t>F Hygienic fluid, Neobee М-20, process temperature: -10-180°С *</t>
  </si>
  <si>
    <t>4 SUS304 *</t>
  </si>
  <si>
    <t>6 SUS316</t>
  </si>
  <si>
    <t>S SUS316L*</t>
  </si>
  <si>
    <t>H01 НG/Т 20592-2009, DN50PN10raised face flange(max measuring range 4МРа) *</t>
  </si>
  <si>
    <t>H05 НG/Т 20592-2009, DN80PN 1 О raised face flange(max measuring range 1 МРа) *</t>
  </si>
  <si>
    <t>H06 НG/Т 20592-2009, DN1 00PN1 О raised face flange(max measuring range 1 МРа) *</t>
  </si>
  <si>
    <t xml:space="preserve">D01 Diameter:66mm, length:50mm </t>
  </si>
  <si>
    <t>D01 Diameter:66mm, length:50mm *</t>
  </si>
  <si>
    <t>G Fixed mounting *</t>
  </si>
  <si>
    <t xml:space="preserve">H High-temperature silicon oil, process temperature: 0-315°C </t>
  </si>
  <si>
    <t>S305G Nominal value(URL): 3MPa *</t>
  </si>
  <si>
    <t>S106G Nominal value(URL): 10MPa *</t>
  </si>
  <si>
    <t>S406S Nominal value(URL): 40MPa</t>
  </si>
  <si>
    <t>D Fluorocarbon oil, process temperature: -45-160℃</t>
  </si>
  <si>
    <t>S FKM</t>
  </si>
  <si>
    <t>H3 Aviation plug, M12*1(5 pins), IP67 (For signal 4-20mA+2 way transistor output) *</t>
  </si>
  <si>
    <t>H4 Aviation plug, M12*1(4 pins), IP67 *</t>
  </si>
  <si>
    <t>FN 4-20mA + NPN, power supply: 12-32VDC</t>
  </si>
  <si>
    <t>FP 4-20mA + PNP, power supply: 12-32VDC *</t>
  </si>
  <si>
    <t>E With OLED display *</t>
  </si>
  <si>
    <t>1 One way output contact</t>
  </si>
  <si>
    <t>2 Two way output contact</t>
  </si>
  <si>
    <t xml:space="preserve">C1 Customer setting </t>
  </si>
  <si>
    <t>A1 Factory setting</t>
  </si>
  <si>
    <t>L1 N, P: Lower than alarm value, output high level</t>
  </si>
  <si>
    <t>H1 N, P: Higher than alarm value, output high level</t>
  </si>
  <si>
    <t>W1 Alarming in window</t>
  </si>
  <si>
    <t>W2 Alarming out window</t>
  </si>
  <si>
    <t xml:space="preserve">C2 Customer setting </t>
  </si>
  <si>
    <t>A2 Factory setting</t>
  </si>
  <si>
    <t>L2 N, P: Lower than alarm value, output high level</t>
  </si>
  <si>
    <t>H2 N, P: Higher than alarm value, output high level</t>
  </si>
  <si>
    <t>6 SUS316 *</t>
  </si>
  <si>
    <t xml:space="preserve">S305D Nominal value(URL): ЗМРа </t>
  </si>
  <si>
    <t xml:space="preserve">S106D Nominal value(URL): 10МРа </t>
  </si>
  <si>
    <t>S602D Nominal value(URL): 6kPa *</t>
  </si>
  <si>
    <t xml:space="preserve">H1 Н structure, douЫe flanges, process connection 1/4- 18NPT(F) ,drain valve оп the rear end of flange, material SS316 * </t>
  </si>
  <si>
    <t xml:space="preserve">H2 Н structure, douЫe flanges, process connection 1/4- 18NPT(F), drain valve оп the up part of flange, material SS316 </t>
  </si>
  <si>
    <t xml:space="preserve">H3 Н structure, douЫe flanges, process connection 1/4- 18NPT(F),drain valve оп the down part of flange, material SS316 </t>
  </si>
  <si>
    <t>P O-ring, PTFE, temperature resistance:-100-280°</t>
  </si>
  <si>
    <t>F1 Stainless steel terminal, aviation plug M12*1 (4 pin) (H2), IP67, vertical mounting *</t>
  </si>
  <si>
    <t>F2  Stainless steel terminal, aviation plug M12*1 (4 pin) (H2), IP67, horizontal mounting *</t>
  </si>
  <si>
    <t>R0  none</t>
  </si>
  <si>
    <t xml:space="preserve">4 SUS304 *  </t>
  </si>
  <si>
    <t xml:space="preserve">R01  /2 -14NPT(M), Ф3 pressure lead hole, GB/T12716, ANSI/ASME В1 .20.1 </t>
  </si>
  <si>
    <t xml:space="preserve">R02 1 /4 -18NPT(M), Ф3 pressure lead hole, GВ/Т12716, ANSI/ASME В1 .20.1 </t>
  </si>
  <si>
    <t xml:space="preserve">R03 1 /2 -14NPT(F), Ф3 pressure lead hole, GВ/Т12716, ANSI/ASME В1 .20.1 </t>
  </si>
  <si>
    <t xml:space="preserve">R04 1 /4 -18NPT(F), Ф3 pressure lead hole, GВ/Т12716, ANSI/ASME В1 .20.1 </t>
  </si>
  <si>
    <t>G08 G1/4(M), Ф3 pressure lead hole, GВ/Т7307, ISO228, DIN 16288, В82779, seal refers to DIN3852-E (back-end seal)</t>
  </si>
  <si>
    <t xml:space="preserve">4 SUS304 </t>
  </si>
  <si>
    <t xml:space="preserve">S406S Nominal value(URL): 40МРа </t>
  </si>
  <si>
    <t xml:space="preserve">S106A Nominal value(URL}: 10МРа </t>
  </si>
  <si>
    <t>D Inert oil, process temperature: -45-160℃</t>
  </si>
  <si>
    <t>A Without LCD display *</t>
  </si>
  <si>
    <t>C LCD display</t>
  </si>
  <si>
    <t>C Capillary transmission *</t>
  </si>
  <si>
    <r>
      <rPr>
        <sz val="11"/>
        <color rgb="FFFF0000"/>
        <rFont val="Calibri"/>
        <family val="2"/>
        <charset val="204"/>
        <scheme val="minor"/>
      </rPr>
      <t xml:space="preserve">XX </t>
    </r>
    <r>
      <rPr>
        <sz val="11"/>
        <color theme="1"/>
        <rFont val="Calibri"/>
        <family val="2"/>
        <charset val="204"/>
        <scheme val="minor"/>
      </rPr>
      <t>XX value range: 00-10, samples: 02=2 meters; 10=10meters</t>
    </r>
  </si>
  <si>
    <t>F Neobee M-20, process temperature: -10-180℃*</t>
  </si>
  <si>
    <t>K01 Tri-Clamp 1-1/2"(Max pressure range: 2MPa) *</t>
  </si>
  <si>
    <t>F Neobee М-20, process temperature: -10-180°С *</t>
  </si>
  <si>
    <t>/L Low-pressure side connection *</t>
  </si>
  <si>
    <t>F1 Aviation plug M12*1 (4 pin) (H2), IP67, vertical mounting *</t>
  </si>
  <si>
    <t>F2  Aviation plug M12*1 (4 pin) (H2), IP67, horizontal mounting *</t>
  </si>
  <si>
    <t>M2 Armoured SUS304, outer diameter 3.5mm *</t>
  </si>
  <si>
    <t>SMP858-DST (direct)</t>
  </si>
  <si>
    <t>H06 HG/T 20592-2009, DN100PN10 raised face flange (Measuring range: 10kPa-1MPa)*</t>
  </si>
  <si>
    <t>H05 HG/T 20592-2009, DN80PN10 raised face flange (Measuring range: 10kPa-1MPa) *</t>
  </si>
  <si>
    <t>H01 HG/T 20592-2009, DN50PN10 raised face flange (Measuring range: 10kPa-1MPa) *</t>
  </si>
  <si>
    <t>K01 Tri-Clamp 1-1/2"(Measuring range: 30kPa-1MPa) *</t>
  </si>
  <si>
    <t>HT Cooling element connector, medium temperature: -40-150℃</t>
  </si>
  <si>
    <t>F Hygienic fluid filling, Neobee M-20, process temperature: -10-180℃</t>
  </si>
  <si>
    <t>S Silicon oil filling, process temperature: -45-205℃</t>
  </si>
  <si>
    <t xml:space="preserve">H Hastelloy C </t>
  </si>
  <si>
    <t>S SUS316L *</t>
  </si>
  <si>
    <t>S403G Nominal value(URL): 40kPa *</t>
  </si>
  <si>
    <t>S254G Nominal value(URL): 250kPa *</t>
  </si>
  <si>
    <t>S105G Nominal value(URL): 1 МРа *</t>
  </si>
  <si>
    <t>S Silicon oil filling, process temperature: -45-205℃ *</t>
  </si>
  <si>
    <t>F Hygienic fluid filling, Neobee M-20, process temperature: -10-180℃ (FDA approved) *</t>
  </si>
  <si>
    <t>K02 Tri-Clamp 2", max measuring range: 2MPa *</t>
  </si>
  <si>
    <t>K03 DIN32676 DN32, max measuring range: 1.6MPa</t>
  </si>
  <si>
    <t>K04 DIN32676 DN40, max measuring range: 1.6MPa</t>
  </si>
  <si>
    <t>K05 DIN32676 DN50, max measuring range: 1.6MPa</t>
  </si>
  <si>
    <t>K06 ISO2852 DN38, max measuring range: 4MPa</t>
  </si>
  <si>
    <t>K07 ISO2852 DN40, max measuring range: 4MPa</t>
  </si>
  <si>
    <t>K08 ISO2852 DN51, max measuring range: 2.5MPa</t>
  </si>
  <si>
    <t>K09 DIN11851 DN25, max measuring range: 2.5MPa</t>
  </si>
  <si>
    <t>K10 DIN11851 DN40, max measuring range: 2.5MPa</t>
  </si>
  <si>
    <t>K11 DIN11851 DN50, max measuring range: 2.5MPa</t>
  </si>
  <si>
    <t>K12 SMS DN1-1/2", max measuring range: 2.5MPa</t>
  </si>
  <si>
    <t>K13 SMS DN2", max measuring range: 2.5MPa</t>
  </si>
  <si>
    <t>K14 IDF DN1-1/2", max measuring range: 2MPa</t>
  </si>
  <si>
    <t>K15 IDF DN2", max measuring range: 2MPa</t>
  </si>
  <si>
    <t>K18 DRD, max measuring range: 2.5MPa</t>
  </si>
  <si>
    <t>K20 Plug in tube flush hygienic-clamp, max measuring range: 2MPa</t>
  </si>
  <si>
    <t>K01 Tri-Clamp 1-1/2", m Process ax measuring range: 2MPa *</t>
  </si>
  <si>
    <t xml:space="preserve">S106G Nominal value(URL): 10МРа </t>
  </si>
  <si>
    <t>S406G Nominal value(URL): 40МРа *</t>
  </si>
  <si>
    <r>
      <t>H1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М12*1, 4pin, Aviation plugs, IP67 *</t>
    </r>
  </si>
  <si>
    <t>R0 none</t>
  </si>
  <si>
    <t xml:space="preserve">65 Stainless steel tube length: 65mm </t>
  </si>
  <si>
    <t xml:space="preserve">85 Stainless steel tube length: 85mm </t>
  </si>
  <si>
    <t xml:space="preserve">6 Stainless steel SUS316 </t>
  </si>
  <si>
    <t xml:space="preserve">F Stainless steel welding seal </t>
  </si>
  <si>
    <t>F 4-20mA two wire, power supply: 12-З0VDC *</t>
  </si>
  <si>
    <t>F Sanitary fluid filling, Neobee М-20, process temperature: - * 10-180°С  *</t>
  </si>
  <si>
    <t>FN 4-20mA + NPN, power supply: 12-30VDC *</t>
  </si>
  <si>
    <t xml:space="preserve">FP 4-20mA + PNP, power supply: 12-30VDC </t>
  </si>
  <si>
    <t xml:space="preserve">E With OLED display </t>
  </si>
  <si>
    <t>F Hygienic fluid fiilling, Neobee M-20, process temperature: -10-180℃  *</t>
  </si>
  <si>
    <t>S406S Nominal value(URL): 40МРа</t>
  </si>
  <si>
    <t>H3 Aviation plug, M12*1(5 pins), IP67 (For signal 4-20mA+2 way transistor output)</t>
  </si>
  <si>
    <t>FP 4-20mA + PNP, power supply: 12-30VDC *</t>
  </si>
  <si>
    <t xml:space="preserve">FN 4-20mA + NPN, power supply: 12-30VDC </t>
  </si>
  <si>
    <t>57 57 Stainless steel tube body length: 57mm</t>
  </si>
  <si>
    <t xml:space="preserve">H 4-20mA+HART two wire, power supply: 16.5-55VDC </t>
  </si>
  <si>
    <t>/H High-pressure side conection(High-pressure side value≠ low-pressure side value)</t>
  </si>
  <si>
    <t>HL High, low-pressure side connection(High-pressure side value=low-pressure side value)</t>
  </si>
  <si>
    <t>D00 None *</t>
  </si>
  <si>
    <t>D01 Diameter:ббmm, length:50mm</t>
  </si>
  <si>
    <t>/L Low-pressure side connection(High-pressure side value≠ low-pressure side value) *</t>
  </si>
  <si>
    <t>C Capillary transmission  *</t>
  </si>
  <si>
    <t xml:space="preserve">D01 Diameter:ббmm, length:50mm </t>
  </si>
  <si>
    <t>R3 Flame proof, M20*1.5(F) one side, blind plug another side,
stainless steel material, 6-8mm diameter cable only, Ip67 *</t>
  </si>
  <si>
    <t>F Hygienic fluid, Neobee M-20, process temperature: -10-180℃*</t>
  </si>
  <si>
    <t>R3 Flame proof, M20*1.5(F) one side, blind plug another side, stainless steel material, 6-8mm diameter cable only, Ip67 *</t>
  </si>
  <si>
    <t>HL High-pressure side connection *</t>
  </si>
  <si>
    <t>H05 HG/T 20592-2009, DN80PN10 raised face flange(max measuring range 1MPa) *</t>
  </si>
  <si>
    <t>H06 HG/T 20592-2009, DN100PN10 raised face flange(max measuring range 1MPa) *</t>
  </si>
  <si>
    <t>T1 Aluminum-alloy terminal,2 саЫе entry M20*1.5(F), red body, white cover</t>
  </si>
  <si>
    <t>R1 Waterproof connector М20Х1 .5 one side , Ьlind plug another side, PVC material,6-8mm diameter саЫе only,IP67</t>
  </si>
  <si>
    <t>R3 Flame proof, M20*1.5(F) one side, blind plug another side, stainless steel material, 6-8mm diameter cable only, Ip67</t>
  </si>
  <si>
    <t>F 4-20mA two wire, power supply: 10.5-55VDC</t>
  </si>
  <si>
    <t xml:space="preserve">4 Stainless steel SUS304  </t>
  </si>
  <si>
    <t xml:space="preserve">F Hygienic fluid fiilling, Neobee M-20, process temperature: -10-180℃  </t>
  </si>
  <si>
    <t xml:space="preserve">NT Standard connection, medium temperature: -25-85℃ </t>
  </si>
  <si>
    <t xml:space="preserve">S SUS316L </t>
  </si>
  <si>
    <t>G Gauge pressure type  *</t>
  </si>
  <si>
    <t>A Absolute pressure type  *</t>
  </si>
  <si>
    <t>N High vacuum occasions ( Measuring absolute pressure value &lt;20kPa )  *</t>
  </si>
  <si>
    <t xml:space="preserve">T2 Aluminum-alloy termimal,2 саЫе entry M20*1.6(F), Ыuе body, white cover </t>
  </si>
  <si>
    <t>R2 Flame proof, 1/2 NPT(F) one side, Ыind plug another side, stainless steel material, 6-8mm diameter саЫе only, IP67 *</t>
  </si>
  <si>
    <t>4 Stainless steel SUS304  *</t>
  </si>
  <si>
    <t>6 Stainless steel SUS316  *</t>
  </si>
  <si>
    <t>NT Standard connection, medium temperature: -25-85℃  *</t>
  </si>
  <si>
    <t>HT Cooling element connector, medium temperature: -40-150℃ *</t>
  </si>
  <si>
    <t>H High-temperature silicon oil, process temperature: 0-315°С *</t>
  </si>
  <si>
    <t>S SUS316L  *</t>
  </si>
  <si>
    <t xml:space="preserve">T Tantalum </t>
  </si>
  <si>
    <t xml:space="preserve">P SUS316 + PTFE cover </t>
  </si>
  <si>
    <t xml:space="preserve">M Monel </t>
  </si>
  <si>
    <t>H Hastelloy С *</t>
  </si>
  <si>
    <t xml:space="preserve">8 Tantalum + PTFE cover </t>
  </si>
  <si>
    <t xml:space="preserve">9 Hastelloy С+ PTFE cover </t>
  </si>
  <si>
    <t>H01 НG/Т 20592-2009 DN50PN 10~PN40 Flange *</t>
  </si>
  <si>
    <t>H02 HG/T 20592-2009 DN25PN 10 Flange *</t>
  </si>
  <si>
    <t xml:space="preserve">H05 НG/Т 20592-2009 DN80PN 10 </t>
  </si>
  <si>
    <t xml:space="preserve">A01 1" ANSI/ASME В16.5 CLASS150 </t>
  </si>
  <si>
    <t xml:space="preserve">A03 2" ANSI/ASME В16.5 CLASS150 </t>
  </si>
  <si>
    <t xml:space="preserve">A05 З" ANSI/ASME В16.5 CLASS150 </t>
  </si>
  <si>
    <t xml:space="preserve">J01 JIS В2238 1" 5К </t>
  </si>
  <si>
    <t xml:space="preserve">J03 JIS В2238 2" 5К </t>
  </si>
  <si>
    <t xml:space="preserve">J05 JIS В2238 З" 5К </t>
  </si>
  <si>
    <t>АРТИКУЛ</t>
  </si>
  <si>
    <r>
      <rPr>
        <sz val="11"/>
        <color rgb="FFFF0000"/>
        <rFont val="Calibri"/>
        <family val="2"/>
        <charset val="204"/>
        <scheme val="minor"/>
      </rPr>
      <t>XX</t>
    </r>
    <r>
      <rPr>
        <sz val="11"/>
        <color theme="1"/>
        <rFont val="Calibri"/>
        <family val="2"/>
        <charset val="204"/>
        <scheme val="minor"/>
      </rPr>
      <t xml:space="preserve"> XX value range: 00-10, samples: 02=2 meters; 10=10meters</t>
    </r>
  </si>
  <si>
    <t>H1 М12*1, 4pin, Aviation plugs, IP67 *</t>
  </si>
  <si>
    <t>F Stainless steel welding seal</t>
  </si>
  <si>
    <t xml:space="preserve">UT With Capillary Element, suitaЫe for medium temperature -40-300° *UT </t>
  </si>
  <si>
    <t>Артикул</t>
  </si>
  <si>
    <t>Исполнение</t>
  </si>
  <si>
    <t>Гигиенический датчик дифференциального давления</t>
  </si>
  <si>
    <t>Гигиенический относительного давления (трикламп)</t>
  </si>
  <si>
    <t>Гигиенический относительного давления (резьба)</t>
  </si>
  <si>
    <t>• Pressure type: gauge pressure
• Measuring range: 10kPa-3MPa
• Output signal: 4-20mA, 4-20mA+HART
• Reference accuracy: ±0.2% URL, ±0.5% URL
• Process connection: Tri-Clamp 1-1/2", Tri-Clamp 2", DIN32676 DN32, ISO2852, DRD ...
• Approvals: 3A, EHEDG, CE, RoHS, Ex-proof certificate</t>
  </si>
  <si>
    <t>• Pressure type: differential pressure
• Range: 4kPa~1MPa
• Output signal: 4-20mA, 4-20mA+HART
• Reference accuracy: ±0.1% URL, ±0.2% URL, ±0.5% URL</t>
  </si>
  <si>
    <t>Общепромышленный дифференциального давления</t>
  </si>
  <si>
    <t>Общепромышленный абсолютного давления</t>
  </si>
  <si>
    <t>Общепромышленный относительного давления</t>
  </si>
  <si>
    <t>SMP131-TCD/H</t>
  </si>
  <si>
    <t xml:space="preserve">SMP131-TLD /H </t>
  </si>
  <si>
    <t>Общепромышленный относительного давления low Cost</t>
  </si>
  <si>
    <t>H1 Aviation plug, M12*1(4pin), IP67 *</t>
  </si>
  <si>
    <t>Общепромышленный относительного давления c керамической мембраной</t>
  </si>
  <si>
    <t>• Measuring range: 5kPa-100MPa
• Output signal: 4-20mA, 4-20mA+HART, 0.5-4.5VDC, Modbus-RTU/RS485, others
• Reference accuracy: ±0.1% URL, ±0.2% URL, ±0.5% URL
• Process connection: M20*1.5(M), G1/2(M), G1/4 (M), 1/2-14NPT(M)
• Measuring medium: Liquid, gas, or steam
• Media temperature: -30-80℃
• Electrical connection: DIN43650, IP65; M12*1(4 pins), IP67</t>
  </si>
  <si>
    <t>• Pressure types: gauge pressure
• Measuring range: 2kPa-40MPa
• Output signal: 4-20mA, 1-5VDC, Modbus- RTU/RS485,PNP or NPN output, customer
• Reference accuracy: 0.1% URL
• Stability: ±0.2% URL/ 5 years
• Media temperature: -40-120℃
• Process connection: Standard G1/4(M), G1/2(M), M20*1.5(M), optional
• Electrical connection: Aviation plug, M12*1 (5 pins)</t>
  </si>
  <si>
    <t>• Measuring range: 2kPa-40MPa
• Output signal: 4-20mA, 4-20mA+HART, customer
• Reference accuracy: ±0.1% URL, optional ±0.075% URL
• Stability: ±0.2% URL/ 5 years
• Diaphragm: SUS316L, Hastelloy C
• Media temperature: -40-120℃
• Protection class: IP67
• Process connection: M20*1.5(M), G1/2(M), G1/4 (M), 1/2-14NPT(M), etc
• Approvals: CSA, ATEX, IECEx, NEPSI, RoHS, CE</t>
  </si>
  <si>
    <t>• Measuring range: 40kPa-10MPa
• Output signal: 4-20mA, 4-20mA+HART, customer
• Reference accuracy: ±0.15% URL, ±0.1% URL
• Process connection: M20*1.5(M), G1/2(M), G1/4 (M), 1/2-14NPT(M)
• Measuring medium: Liquid, gas, or steam
• Approvals: CSA, ATEX, IECEx, NEPSI, RoHS, CE</t>
  </si>
  <si>
    <t>• Measuring range: 5kPa-100MPa
• Output signal: 4-20mA, 4-20mA+HART, customer
• RReference accuracy: ±0.2% URL, ±0.5% URL, optional ±0.1% URL
• Stability: ±0.1% URL/ year
• Diaphragm: SUS316L, Hastelloy C
• Media temperature: -40-120℃
• Protection class: IP67
• Process connection: M20*1.5 (M), G1/2 (M), G1/4 (M), 1/2 -14NPT(M), 1/4 -18NPT(M), etc
• Measuring medium: Liquid, gas or steam
• Approvals: CE, Ex-proof</t>
  </si>
  <si>
    <t>• Measuring range: 200Pa-10MPa
• Output signal: 4-20mA, 4~20mA/HART, customer
• Reference accuracy: ±0.075% URL, optional ±0.05% URL
• Media temperature: -40-120℃
• Measuring medium: Liquid, gas, or steam flow as well as liquid level, density and pressure
• Media temperature: -40-120℃
• Power supply: 4~20mA two wire, power supply: 10.5-55vdc 4~20mA+HART two wire, power supply: 16.5-55vdc
• Diaphragm material: SUS316L, Hastelloy C
• Process connection: M20*1.5(M), 1/2-14NPT(F), 1/4-18NPT(F)
• Protection class: IP67
• Approvals: CSA, ATEX, IECEx, NEPSI, RoHS, CE</t>
  </si>
  <si>
    <t xml:space="preserve">• Measuring range: 2.5kPa-4MPa
• Output signal: 4-20mA, 4-20mA+HART, 0-5VDC, Modbus-RTU/RS485, others
• Reference accuracy: ±0.2% URL, ±0.5% URL, optional ±0.1% URL
• Process connection: M20*1.5(M), G1/2(M), G1-1/2(M), 1/4-18NPT(M)
• Measuring medium: aggressive liquid or gas
• Media temperature: -30-80℃
• Electrical connection: DIN43650, IP65; M12*1(4 pins), IP67
</t>
  </si>
  <si>
    <t>• Pressure type: gauge pressure
• Measuring range: 10kPa-10MPa
• Output signal: 4-20mA, 4-20mA+HART, 0.5-4.5VDC, Modbus-RTU/RS485, customer
• Reference accuracy: ±0.2% URL, ±0.5% URL
• Process connection: M20*1.5 male, G1/2 male, G1 male, G1-1/2 male...
• Approvals: 3A, EHEDG, CE, RoHS, Ex-proof certificate
Industry application</t>
  </si>
  <si>
    <t>• Pressure type: Gauge pressure
• Range: 10kPa-3MPa
• Media temperature: -40~300℃
• Output signal: 4-20mA, Modbus-RTU/RS485, transistor output
• Reference accuracy: ±0.2%URL, ±0.5% URL
• Medium: Gas, liquid</t>
  </si>
  <si>
    <t>-</t>
  </si>
  <si>
    <t>Заказной номер (формируется автоматически) при выборе стрелочками значений всех белых полей</t>
  </si>
  <si>
    <t>LG200-DRD(H)</t>
  </si>
  <si>
    <t>R1 PT100 RTD *</t>
  </si>
  <si>
    <t>H1 Aviation plug, M12*1, 4-pins, IP67 *</t>
  </si>
  <si>
    <t>F 4-20mA, power supply: 10-30VDC *</t>
  </si>
  <si>
    <t>1 1-5VDC, power supply: 12-30VDC</t>
  </si>
  <si>
    <t>X Sensor signal output, two wire</t>
  </si>
  <si>
    <t>Y Sensor signal output, three wire *</t>
  </si>
  <si>
    <t>Z Sensor signal output, four wire</t>
  </si>
  <si>
    <t>53 The length of stainless steel tube:53mm</t>
  </si>
  <si>
    <t>30 The length of stainless steel tube:30mm (only available for sensor signal output)</t>
  </si>
  <si>
    <t xml:space="preserve">Tube </t>
  </si>
  <si>
    <t>Execution Tube</t>
  </si>
  <si>
    <t>Q1 None(suitable temperature: -40℃-85℃)</t>
  </si>
  <si>
    <t>Q2 Material: SUS316, length: 50mm, outer diameter:Φ12 *</t>
  </si>
  <si>
    <t>Q3 Material: SUS316, length: 100mm, outer diameterΦ12</t>
  </si>
  <si>
    <t>Q4 Material: SUS316, length: 150mm, outer diameterΦ12</t>
  </si>
  <si>
    <t>Q5 Material: SUS316, length: 200mm, outer diameterΦ12</t>
  </si>
  <si>
    <t>Extension tube length</t>
  </si>
  <si>
    <t>Mounting type</t>
  </si>
  <si>
    <t>Material</t>
  </si>
  <si>
    <t>Specification</t>
  </si>
  <si>
    <t>M01 M20*1.5(M),GB/T192-2003 *</t>
  </si>
  <si>
    <t>G01 G1/2(M), EN837 *</t>
  </si>
  <si>
    <t>R01 1/2-14NPT(M), ANSI/ASME B1.20.1 *</t>
  </si>
  <si>
    <t>Outer diameter</t>
  </si>
  <si>
    <t>Insertion length</t>
  </si>
  <si>
    <t>D1 Diameter: 6mm, probe material is same as process connection material *</t>
  </si>
  <si>
    <t>D2 Diameter: 8mm, probe material is same as process connection material*</t>
  </si>
  <si>
    <t>D3 Diameter: 10mm, probe material is same as process connection material*</t>
  </si>
  <si>
    <t>D4 Diameter: 12mm, probe material is same as process connection material</t>
  </si>
  <si>
    <t>D5 Diameter: 16mm, material: SUS304 samples: 80mm=L0080, 150mm=L0150</t>
  </si>
  <si>
    <t>LG200-FRF</t>
  </si>
  <si>
    <t>F2 Stainless steel terminal, aviation plug M12*1 (4 pin) (H2), IP67, horizontal mounting *</t>
  </si>
  <si>
    <t>LG200-WRT</t>
  </si>
  <si>
    <t>T1 Aluminum-alloy terminal,2 cable entry, M20*1.5(F), red body, white cover *</t>
  </si>
  <si>
    <t>R1 Waterproof connector M20*1.5 one side, blind plug another side, PVC material, 6-8mm diameter cable only, IP67 *</t>
  </si>
  <si>
    <t>R2 Flame proof, 1/2 NPT(F) one side,blind plug another side, stainless steel material, 6-8mm diameter cable only, IP67</t>
  </si>
  <si>
    <t>R3 Flame proof, M20X1.5(F) one side, blind plug another side, stainless steel material, 6-8mm diameter cable only, IP67 *</t>
  </si>
  <si>
    <t>L0080</t>
  </si>
  <si>
    <t>L0020</t>
  </si>
  <si>
    <t>L0025</t>
  </si>
  <si>
    <t>L0030</t>
  </si>
  <si>
    <t>L0035</t>
  </si>
  <si>
    <t>L0040</t>
  </si>
  <si>
    <t>L0045</t>
  </si>
  <si>
    <t>L0060</t>
  </si>
  <si>
    <t>L0070</t>
  </si>
  <si>
    <t>L0090</t>
  </si>
  <si>
    <t>L0150</t>
  </si>
  <si>
    <t>L0200</t>
  </si>
  <si>
    <t>L0250</t>
  </si>
  <si>
    <t>L0300</t>
  </si>
  <si>
    <t>L0350</t>
  </si>
  <si>
    <t>L0400</t>
  </si>
  <si>
    <t>L0450</t>
  </si>
  <si>
    <t>L0500</t>
  </si>
  <si>
    <t>L0550</t>
  </si>
  <si>
    <t>L0600</t>
  </si>
  <si>
    <t>L0650</t>
  </si>
  <si>
    <t>L0700</t>
  </si>
  <si>
    <t>L0750</t>
  </si>
  <si>
    <t>L0800</t>
  </si>
  <si>
    <t>L0850</t>
  </si>
  <si>
    <t>L0900</t>
  </si>
  <si>
    <t>L0950</t>
  </si>
  <si>
    <t>L1200</t>
  </si>
  <si>
    <t>L1400</t>
  </si>
  <si>
    <t>L1600</t>
  </si>
  <si>
    <t>L1800</t>
  </si>
  <si>
    <t>L2200</t>
  </si>
  <si>
    <t>L2400</t>
  </si>
  <si>
    <t>L2600</t>
  </si>
  <si>
    <t>L2800</t>
  </si>
  <si>
    <t>Insertion length (L mm 0-3000)</t>
  </si>
  <si>
    <t>• Measuring range: -50 - 400℃
• Output signal: 4-20mA
• Reference accuracy: ±0.5% URL
• Stability: superior to ±0.05% URL or 0.1℃/year
• Electrical connection: Stainless steel termimal, aviation plug M12*1 (4 pins) (H2), IP67
• Outer diameter: 6mm, 8mm, 10mm, 12mm, 14mm
• Process connection: M20*1.5(M), G1/2(M), 1/2- 14NPT(M), Tri-Clamp 1-1/2", Tri-Clamp 2", Flange...
• Approvals: CE</t>
  </si>
  <si>
    <t>• Measuring range: -50 - 400℃
• Output signal: 4-20mA, 1-5VDC, sensor signal output
• Reference accuracy: ±0.5% URL
• Stability: superior to ±0.05% URL or 0.1℃/year
• Electrical connection: DIN43650, IP65; Aviation plug, M12*1,4 pins, IP67
• Outer diameter: 6mm, 8mm, 10mm, 12mm, 14mm
• Process connection: M20*1.5(M), G1/2(M), 1/2- 14NPT(M), Tri-Clamp 1-1/2", Tri-Clamp 2", Flange...
• Approvals: CE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</si>
  <si>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</si>
  <si>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</si>
  <si>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</si>
  <si>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</si>
  <si>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</si>
  <si>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</si>
  <si>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</si>
  <si>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</si>
  <si>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</si>
  <si>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</si>
  <si>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Cappilary length (01=1m, 10=10m)</t>
  </si>
  <si>
    <t>DMP305X-DST</t>
  </si>
  <si>
    <t>DMP305X-TLF</t>
  </si>
  <si>
    <t>DMP305X-TST</t>
  </si>
  <si>
    <t>PS131-TSR</t>
  </si>
  <si>
    <t>SMP131-TCH</t>
  </si>
  <si>
    <t>SMP858-TSF</t>
  </si>
  <si>
    <t>SMP858-TSH</t>
  </si>
  <si>
    <t>PS858-TSR</t>
  </si>
  <si>
    <t>SMP858-NSF</t>
  </si>
  <si>
    <t>ДАТЧИКИ ТЕМПЕРАТУРЫ LEEG</t>
  </si>
  <si>
    <t>ДАТЧИКИ ДАВЛЕНИЯ LEEG</t>
  </si>
  <si>
    <t>LMP633-NSN</t>
  </si>
  <si>
    <t>S O-ring, FKM *</t>
  </si>
  <si>
    <t>N1 PUR cable, outer diameter: (7.5±0.2)mm *</t>
  </si>
  <si>
    <t>N2 PTFE cable, outer diameter: (7.5±0.2)mm</t>
  </si>
  <si>
    <t xml:space="preserve">Probe </t>
  </si>
  <si>
    <t>H28 Diameter of submersible probe: 28mm *</t>
  </si>
  <si>
    <t>Cable</t>
  </si>
  <si>
    <t>Cable lenght</t>
  </si>
  <si>
    <t>Probe</t>
  </si>
  <si>
    <t>УРОВНЕМЕРЫ ПОГРУЖНЫЕ LEEG</t>
  </si>
  <si>
    <t>Погружной уровнемер</t>
  </si>
  <si>
    <t>G02 G1/4(M), EN837 *</t>
  </si>
  <si>
    <t>C With LCD display * 1</t>
  </si>
  <si>
    <t>A Without display  0</t>
  </si>
  <si>
    <t>H Movable process connection mounting 1</t>
  </si>
  <si>
    <t>G Fixed process connection mounting * 0</t>
  </si>
  <si>
    <t>A Without display 0</t>
  </si>
  <si>
    <t>M01 M20*1.5(M),GB/T192-2003 * 0</t>
  </si>
  <si>
    <t>G01 G1/2(M), EN837 * 0</t>
  </si>
  <si>
    <t>G02 G1/4(M), EN837 * 0</t>
  </si>
  <si>
    <t>R01 1/2-14NPT(M), ANSI/ASME B1.20.1 * 0</t>
  </si>
  <si>
    <t>K01 Tri-Clamp 1-1/2" * 1</t>
  </si>
  <si>
    <t>Specification1</t>
  </si>
  <si>
    <t>K01 Tri-Clamp 1-1/2" *  1</t>
  </si>
  <si>
    <t>K02 Tri-Clamp 2" * 1</t>
  </si>
  <si>
    <t>Цена выбранных опций, р. без НДС</t>
  </si>
  <si>
    <t>LG200-DRH</t>
  </si>
  <si>
    <t>K01 Tri-Clamp 1-1/2", m Process ax measuring range: 2MPa * 1</t>
  </si>
  <si>
    <t>NT Standard connection, medium temperature: -25-85℃ * 0</t>
  </si>
  <si>
    <t>HT Cooling element connector, medium temperature: -40-150℃* 1</t>
  </si>
  <si>
    <t>NT Standard connection, medium temperature: -25-85℃ 0</t>
  </si>
  <si>
    <t>HT Cooling element connector, medium temperature: -40-150℃ 1</t>
  </si>
  <si>
    <t>`</t>
  </si>
  <si>
    <t>K02 Tri-Clamp 2", max measuring range: 2MPa 1</t>
  </si>
  <si>
    <t>C LCD display * 1</t>
  </si>
  <si>
    <t>A Without LCD display 0</t>
  </si>
  <si>
    <t>C LCD display 1</t>
  </si>
  <si>
    <t>A Without LCD display  * 0</t>
  </si>
  <si>
    <t>H 4-20mA+HART two wire, power supply: 16.5-55VDC * 1</t>
  </si>
  <si>
    <t>F 4-20mA two wire, power supply: 10.5-55VDC 0</t>
  </si>
  <si>
    <t>H 4-20mA+HART two wire, power supply: 16.5-55VDC 1</t>
  </si>
  <si>
    <t>F 4-20mA two wire, power supply: 10.5-55VDC * 0</t>
  </si>
  <si>
    <t>F 4-20mA two wire, power supply: 10.5-55VDC  0</t>
  </si>
  <si>
    <t>F 4-20mA two wire, power supply: 12-З0VDC 0</t>
  </si>
  <si>
    <t>H 4-20mA +HART two wire, power supply: 16.5-55VDC 1</t>
  </si>
  <si>
    <t>5 0.5-4.5VDC three wire, power supply: 6-15VDC 0</t>
  </si>
  <si>
    <t>6 0.5-4.5VDC three wire, proportional output, power supply: 5VDC 0</t>
  </si>
  <si>
    <t>F 4-20mA two wire, power supply: 10-ЗOVDC * 0</t>
  </si>
  <si>
    <t>1 1-5VDC three wire, power supply: 12-30VDC 0</t>
  </si>
  <si>
    <t>2 0-5VDC three wire, power supply: 8-30VDC 0</t>
  </si>
  <si>
    <t xml:space="preserve">  </t>
  </si>
  <si>
    <t>K01 Tri-Clamp 1-1/2"(Measuring range: 30kPa-1MPa) * 1</t>
  </si>
  <si>
    <t>Flang specification 1</t>
  </si>
  <si>
    <t>K02 Tri-Clamp 2"(Measuring range: 30kPa-1MPa)* 1</t>
  </si>
  <si>
    <t>H01 HG/T 20592-2009, DN50PN10 raised face flange (Measuring range: 10kPa-1MPa) * 0</t>
  </si>
  <si>
    <t>H05 HG/T 20592-2009, DN80PN10 raised face flange (Measuring range: 10kPa-1MPa) * 0</t>
  </si>
  <si>
    <t>H06 HG/T 20592-2009, DN100PN10 raised face flange (Measuring range: 10kPa-1MPa)* 0</t>
  </si>
  <si>
    <t>SMP131-TLH</t>
  </si>
  <si>
    <t>6 0.5-4.5VDC ratiometric output three wire, power 0
supply: 5VDC</t>
  </si>
  <si>
    <t>R Modbus-RTU/RS485 four wire, power supply:5V/9-З0VDC 0</t>
  </si>
  <si>
    <t>G Modbus-RTU/RS485 four wire, power supply: 5VDC/9-30VDC 0</t>
  </si>
  <si>
    <t>L10          010</t>
  </si>
  <si>
    <t>L20          020</t>
  </si>
  <si>
    <t>L30          030</t>
  </si>
  <si>
    <t>L40          040</t>
  </si>
  <si>
    <t>L50          050</t>
  </si>
  <si>
    <t>L15          015</t>
  </si>
  <si>
    <t>L5            005</t>
  </si>
  <si>
    <t>L100        100</t>
  </si>
  <si>
    <t>L150        150</t>
  </si>
  <si>
    <t>L200        200</t>
  </si>
  <si>
    <r>
      <rPr>
        <sz val="11"/>
        <color theme="1"/>
        <rFont val="Calibri"/>
        <family val="2"/>
        <charset val="204"/>
        <scheme val="minor"/>
      </rPr>
      <t>G08 G1/4(M), Ф3 pressure lead hole, GВ/Т7307, ISO228, DIN 16288, В82779, seal refers to DIN3852-E (back-end seal),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maximum measuring range:60 МРа </t>
    </r>
  </si>
  <si>
    <t>G01 G1/2(M), Φ8pressure lead hole, EN837 * 0</t>
  </si>
  <si>
    <t>R02 1/4-18NPT(M), 3 pressure l Φ ead hole, GB/T12716, ANSI/ASME B1.20.1   0</t>
  </si>
  <si>
    <t>G21 G1-1/2(M), flush diaphragm, EN837     1</t>
  </si>
  <si>
    <t>G02 G1/4(M), EN837 *      0</t>
  </si>
  <si>
    <t>M08 M42*1.5(M),flush diaphragm,EN837        1</t>
  </si>
  <si>
    <t>M05 M20*1.5(M), Φ8 pressure lead hole, GB/T193-2003, ISO261 *       0</t>
  </si>
  <si>
    <t>Process Connection Specification</t>
  </si>
  <si>
    <t>K02 Tri-Clamp 2" *    1</t>
  </si>
  <si>
    <t>H01 Flange HG/T20592-2009 DN50PN10 1</t>
  </si>
  <si>
    <t>H02 Flange HG/T20592-2009 DN25PN10 1</t>
  </si>
  <si>
    <t>R Modbus-RTU/RS485 5V/9-З0VDC 1</t>
  </si>
  <si>
    <t>R Modbus-RTU/R5485, power supply: 5-32VDC 1</t>
  </si>
  <si>
    <t>R Modbus-RTU/R5485, power supply: 5-32VDC   1</t>
  </si>
  <si>
    <t>R Modbus-RTU/RS485 four wire, power supply:Svdc/9-З0VDC 1</t>
  </si>
  <si>
    <t>G07 G1-1/2(M), GB/Т7307,ISO228, 8S2779, measuring range: 20kPa-5MPa 1</t>
  </si>
  <si>
    <t>G12 G1(M), metal seal GВ/Т7307, ISO228,8S2779, measuring range: 20kPa-10МРа * 1</t>
  </si>
  <si>
    <t>G07 G1-1/2(M), GB/Т7307,ISO228, 8S2779, measuring range: 20kPa-5MPa  1</t>
  </si>
  <si>
    <t>K03 DIN32676 DN32, max measuring range: 1.6MPa 1</t>
  </si>
  <si>
    <t>K04 DIN32676 DN40, max measuring range: 1.6MPa 1</t>
  </si>
  <si>
    <t>K05 DIN32676 DN50, max measuring range: 1.6MPa 1</t>
  </si>
  <si>
    <t>K06 ISO2852 DN38, max measuring range: 4MPa 1</t>
  </si>
  <si>
    <t>K20 Plug in tube flush hygienic-clamp, max measuring range: 2MPa 1</t>
  </si>
  <si>
    <t>K07 ISO2852 DN40, max measuring range: 4MPa 1</t>
  </si>
  <si>
    <t>K08 ISO2852 DN51, max measuring range: 2.5MPa   1</t>
  </si>
  <si>
    <t>K09 DIN11851 DN25, max measuring range: 2.5MPa  1</t>
  </si>
  <si>
    <t>K10 DIN11851 DN40, max measuring range: 2.5MPa  1</t>
  </si>
  <si>
    <t>K11 DIN11851 DN50, max measuring range: 2.5MPa  1</t>
  </si>
  <si>
    <t>K12 SMS DN1-1/2", max measuring range: 2.5MPa  1</t>
  </si>
  <si>
    <t>K13 SMS DN2", max measuring range: 2.5MPa  1</t>
  </si>
  <si>
    <t xml:space="preserve">K14 IDF DN1-1/2", max measuring range: 2MPa 1 </t>
  </si>
  <si>
    <t xml:space="preserve">K15 IDF DN2", max measuring range: 2MPa 1 </t>
  </si>
  <si>
    <t xml:space="preserve">K18 DRD, max measuring range: 2.5MPa 1 </t>
  </si>
  <si>
    <t>G07 G1-1/2(M), GB/T7307,ISO228, BS2779, measuring range: 10kPa-40MPa 1</t>
  </si>
  <si>
    <r>
      <t>G12 G1(M), metal seal GB/T7307, ISO228,BS2779, measuring range: 10kPa-10MPa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*</t>
    </r>
    <r>
      <rPr>
        <sz val="11"/>
        <color theme="1"/>
        <rFont val="Calibri"/>
        <family val="2"/>
        <charset val="204"/>
        <scheme val="minor"/>
      </rPr>
      <t xml:space="preserve"> 1</t>
    </r>
  </si>
  <si>
    <t>M01 М20*1.5(М), GB/T193-2003, ISO261, measuring range: 250kPa-40MPa * 0</t>
  </si>
  <si>
    <t>G01 G1/2(M), GB/Т7307,ISO228, 8S2779, measuring range:250kPa-40MPa * 0</t>
  </si>
  <si>
    <t>M01 М20*1.5(М), GB/T193-2003, ISO261, measuring range: 250kPa-40MPa 0</t>
  </si>
  <si>
    <t>G01 G1/2(M), GB/Т7307,ISO228, 8S2779, measuring range:250kPa-40MPa 0</t>
  </si>
  <si>
    <t>L0015 (lenght 15 mm)</t>
  </si>
  <si>
    <t>L0020 (lenght 20 mm)</t>
  </si>
  <si>
    <t>L0050 (lenght 50 mm)</t>
  </si>
  <si>
    <t>L0100 (lenght 100 mm)</t>
  </si>
  <si>
    <t>L1000 (lenght 1000 mm)</t>
  </si>
  <si>
    <t>L2000 (lenght 2000 mm)</t>
  </si>
  <si>
    <t>L3000 (lenght 3000 mm)</t>
  </si>
  <si>
    <t>• Measuring range: -50 - 400℃
• Output signal: 4-20mA
• Reference accuracy: ±0.5% URL
• Stability: superior to ±0.05% URL or 0.1℃/year
• Electrical connection: Aluminum-alloy termimal,2 cable entry, M20*1.5(F), red body, white cover
• Outer diameter: 6mm, 8mm, 10mm, 12mm, 14mm
• Process connection: M20*1.5(M), G1/2(M), 1/2- 14NPT(M), Tri-Clamp 1-1/2", Tri-Clamp 2", Flange...
• Approvals: CE, Ex-proof</t>
  </si>
  <si>
    <t>S305G Nominal value(URL): 3 МРа *</t>
  </si>
  <si>
    <t xml:space="preserve">S106G Nominal value(URL}: 10МРа </t>
  </si>
  <si>
    <t xml:space="preserve">S406G Nominal value(URL): 40МРа </t>
  </si>
  <si>
    <t xml:space="preserve">S403G Nominal value(URL): 40kPa </t>
  </si>
  <si>
    <t>S105G Nominal value(URL): 1 МРа</t>
  </si>
  <si>
    <t>S403G Nominal value(URL): 40kPa</t>
  </si>
  <si>
    <t>S106G Nominal value(URL}: 10МРа *</t>
  </si>
  <si>
    <t>S403A Nominal value(URL): 40kPa *</t>
  </si>
  <si>
    <t>S254A Nominal value(URL): 250kPa *</t>
  </si>
  <si>
    <t>S105A Nominal value(URL): 1 МРа *</t>
  </si>
  <si>
    <t>SMP131-TBD</t>
  </si>
  <si>
    <t>B104G Nominal value(URL): 100kPa</t>
  </si>
  <si>
    <t>B204G Nominal value(URL): 200kPa</t>
  </si>
  <si>
    <t>B504G Nominal value(URL): 500kPa *</t>
  </si>
  <si>
    <t>B105G Nominal value(URL): 1000kPa *</t>
  </si>
  <si>
    <t>B205G Nominal value(URL): 2500kPa *</t>
  </si>
  <si>
    <t>B505G Nominal value(URL): 5MPa *</t>
  </si>
  <si>
    <t>B106G Nominal value(URL): 10MPa *</t>
  </si>
  <si>
    <t>B406G Nominal value(URL): 40MPa *</t>
  </si>
  <si>
    <t>B606G Nominal value(URL): 60MPa</t>
  </si>
  <si>
    <t>B206G Nominal value(URL): 20MPa *</t>
  </si>
  <si>
    <t>B256G Nominal value(URL): 25MPa*</t>
  </si>
  <si>
    <t>D1 DIN43650, IP65</t>
  </si>
  <si>
    <t>A 4-20mA two wire, intrinsic safety, power supply: 10-30VDC</t>
  </si>
  <si>
    <t>5 PVDF</t>
  </si>
  <si>
    <t>SMP131-TBH</t>
  </si>
  <si>
    <t>H1 Aviation plug, M12*1(4pins), IP67</t>
  </si>
  <si>
    <t xml:space="preserve">F 4-20mA two wire, power supply: 10-ЗOVDC * </t>
  </si>
  <si>
    <t xml:space="preserve">1 1-5VDC three wire, power supply: 12-30VDC </t>
  </si>
  <si>
    <t xml:space="preserve">2 0-5VDC three wire, power supply: 8-30VDC </t>
  </si>
  <si>
    <t xml:space="preserve">• Measuring range: 100kPa-60MPa
• Output signal: 4-20mA, 1-5VDC, 0-5VDC
• Reference accuracy: ±0.2% URL, ±0.5% URL, optional ±0.1% URL
• Process connection: M20*1.5(M), G1/2(M), G1-1/2(M), 1/4-18NPT(M)
• Measuring medium: aggressive liquid or gas
• Media temperature: -30-80℃
• Electrical connection: DIN43650, IP65; </t>
  </si>
  <si>
    <t xml:space="preserve">• Measuring range: 100kPa-60MPa
• Output signal: 4-20mA, 1-5VDC, 0-5VDC
• Reference accuracy: ±0.2% URL, ±0.5% URL, optional ±0.1% URL
• Process connection: M20*1.5(M), G1/2(M), G1-1/2(M), 1/4-18NPT(M)
• Measuring medium: aggressive liquid or gas
• Media temperature: -30-80℃
• Electrical connection: M12*1(4 pins), IP67
</t>
  </si>
  <si>
    <r>
      <t xml:space="preserve">PS858-TSR-S(thread)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</si>
  <si>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r>
      <t xml:space="preserve">PS858-TSR-S (tri-clamp)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</si>
  <si>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r>
      <t xml:space="preserve">SMP858-TSF (thread)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</si>
  <si>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r>
      <t xml:space="preserve">SMP858-TSF (tri-clamp)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</si>
  <si>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r>
      <t xml:space="preserve">SMP858-TSH (thread)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</si>
  <si>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r>
      <t xml:space="preserve">SMP858-TSH  (tri-clamp)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</si>
  <si>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r>
      <t xml:space="preserve">SMP858-NSF (DP) </t>
    </r>
    <r>
      <rPr>
        <b/>
        <sz val="11"/>
        <color rgb="FFFF0000"/>
        <rFont val="Calibri"/>
        <family val="2"/>
        <charset val="204"/>
        <scheme val="minor"/>
      </rPr>
      <t>Гигиенический</t>
    </r>
  </si>
  <si>
    <t>K06 ISO2852 DN38, max measuring range: 4MPa 0</t>
  </si>
  <si>
    <t>Для этого датчика нажмите на + слева и разверните доп. строки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</si>
</sst>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#,##0.00\ _₽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gray0625"/>
    </fill>
    <fill>
      <patternFill patternType="gray0625">
        <bgColor theme="5" tint="0.59999389629810485"/>
      </patternFill>
    </fill>
    <fill>
      <patternFill patternType="gray0625">
        <bgColor theme="5" tint="0.79998168889431442"/>
      </patternFill>
    </fill>
    <fill>
      <patternFill patternType="solid">
        <fgColor theme="1" tint="0.499984740745262"/>
        <bgColor indexed="64"/>
      </patternFill>
    </fill>
    <fill>
      <patternFill patternType="gray0625"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50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theme="4"/>
      </bottom>
      <diagonal/>
    </border>
    <border>
      <left style="medium">
        <color indexed="64"/>
      </left>
      <right/>
      <top style="thick">
        <color theme="4"/>
      </top>
      <bottom/>
      <diagonal/>
    </border>
    <border>
      <left style="medium">
        <color indexed="64"/>
      </left>
      <right/>
      <top/>
      <bottom style="thick">
        <color rgb="FF0070C0"/>
      </bottom>
      <diagonal/>
    </border>
    <border>
      <left style="medium">
        <color indexed="64"/>
      </left>
      <right/>
      <top style="thick">
        <color rgb="FF0070C0"/>
      </top>
      <bottom/>
      <diagonal/>
    </border>
    <border>
      <left style="thin">
        <color indexed="64"/>
      </left>
      <right/>
      <top style="thin">
        <color indexed="64"/>
      </top>
      <bottom style="thick">
        <color rgb="FF0070C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rgb="FF0070C0"/>
      </bottom>
      <diagonal/>
    </border>
    <border>
      <left style="thin">
        <color indexed="64"/>
      </left>
      <right/>
      <top/>
      <bottom style="thick">
        <color theme="4"/>
      </bottom>
      <diagonal/>
    </border>
    <border>
      <left style="thin">
        <color indexed="64"/>
      </left>
      <right/>
      <top style="thick">
        <color theme="4"/>
      </top>
      <bottom/>
      <diagonal/>
    </border>
    <border>
      <left style="thin">
        <color indexed="64"/>
      </left>
      <right/>
      <top style="thick">
        <color rgb="FF0070C0"/>
      </top>
      <bottom/>
      <diagonal/>
    </border>
    <border>
      <left/>
      <right/>
      <top style="thin">
        <color indexed="64"/>
      </top>
      <bottom style="thick">
        <color rgb="FF0070C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9">
    <xf numFmtId="0" fontId="0" fillId="0" borderId="0" xfId="0"/>
    <xf numFmtId="0" fontId="0" fillId="0" borderId="0" xfId="0" applyAlignment="1">
      <alignment wrapText="1"/>
    </xf>
    <xf numFmtId="0" fontId="0" fillId="0" borderId="10" xfId="0" applyBorder="1"/>
    <xf numFmtId="0" fontId="0" fillId="0" borderId="14" xfId="0" applyBorder="1"/>
    <xf numFmtId="0" fontId="0" fillId="0" borderId="21" xfId="0" applyBorder="1" applyAlignment="1">
      <alignment horizontal="left"/>
    </xf>
    <xf numFmtId="0" fontId="0" fillId="0" borderId="4" xfId="0" applyBorder="1"/>
    <xf numFmtId="0" fontId="0" fillId="0" borderId="21" xfId="0" applyBorder="1"/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2" xfId="0" applyBorder="1"/>
    <xf numFmtId="0" fontId="0" fillId="0" borderId="5" xfId="0" applyBorder="1"/>
    <xf numFmtId="0" fontId="0" fillId="0" borderId="0" xfId="0" applyAlignment="1">
      <alignment horizontal="left"/>
    </xf>
    <xf numFmtId="0" fontId="0" fillId="0" borderId="13" xfId="0" applyBorder="1"/>
    <xf numFmtId="0" fontId="0" fillId="0" borderId="17" xfId="0" applyBorder="1"/>
    <xf numFmtId="0" fontId="0" fillId="0" borderId="12" xfId="0" applyBorder="1"/>
    <xf numFmtId="0" fontId="0" fillId="0" borderId="19" xfId="0" applyBorder="1"/>
    <xf numFmtId="0" fontId="0" fillId="0" borderId="20" xfId="0" applyBorder="1"/>
    <xf numFmtId="0" fontId="2" fillId="0" borderId="4" xfId="0" applyFont="1" applyBorder="1"/>
    <xf numFmtId="0" fontId="0" fillId="0" borderId="7" xfId="0" applyBorder="1"/>
    <xf numFmtId="0" fontId="0" fillId="0" borderId="11" xfId="0" applyBorder="1"/>
    <xf numFmtId="0" fontId="2" fillId="4" borderId="0" xfId="0" applyFont="1" applyFill="1"/>
    <xf numFmtId="0" fontId="0" fillId="0" borderId="8" xfId="0" applyBorder="1" applyAlignment="1">
      <alignment horizontal="center" vertical="center"/>
    </xf>
    <xf numFmtId="0" fontId="0" fillId="5" borderId="14" xfId="0" applyFill="1" applyBorder="1"/>
    <xf numFmtId="0" fontId="0" fillId="5" borderId="0" xfId="0" applyFill="1"/>
    <xf numFmtId="0" fontId="0" fillId="5" borderId="14" xfId="0" applyFill="1" applyBorder="1" applyAlignment="1">
      <alignment horizontal="left"/>
    </xf>
    <xf numFmtId="0" fontId="0" fillId="5" borderId="22" xfId="0" applyFill="1" applyBorder="1"/>
    <xf numFmtId="0" fontId="0" fillId="5" borderId="5" xfId="0" applyFill="1" applyBorder="1"/>
    <xf numFmtId="0" fontId="0" fillId="5" borderId="21" xfId="0" applyFill="1" applyBorder="1"/>
    <xf numFmtId="0" fontId="0" fillId="5" borderId="4" xfId="0" applyFill="1" applyBorder="1"/>
    <xf numFmtId="0" fontId="0" fillId="5" borderId="12" xfId="0" applyFill="1" applyBorder="1"/>
    <xf numFmtId="0" fontId="0" fillId="5" borderId="19" xfId="0" applyFill="1" applyBorder="1"/>
    <xf numFmtId="0" fontId="0" fillId="5" borderId="12" xfId="0" applyFill="1" applyBorder="1" applyAlignment="1">
      <alignment horizontal="left"/>
    </xf>
    <xf numFmtId="0" fontId="0" fillId="5" borderId="13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left"/>
    </xf>
    <xf numFmtId="0" fontId="2" fillId="0" borderId="13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5" borderId="15" xfId="0" applyFill="1" applyBorder="1"/>
    <xf numFmtId="0" fontId="0" fillId="5" borderId="11" xfId="0" applyFill="1" applyBorder="1"/>
    <xf numFmtId="0" fontId="0" fillId="5" borderId="16" xfId="0" applyFill="1" applyBorder="1"/>
    <xf numFmtId="0" fontId="0" fillId="5" borderId="32" xfId="0" applyFill="1" applyBorder="1"/>
    <xf numFmtId="0" fontId="0" fillId="5" borderId="33" xfId="0" applyFill="1" applyBorder="1"/>
    <xf numFmtId="0" fontId="0" fillId="5" borderId="34" xfId="0" applyFill="1" applyBorder="1"/>
    <xf numFmtId="0" fontId="0" fillId="5" borderId="8" xfId="0" applyFill="1" applyBorder="1"/>
    <xf numFmtId="0" fontId="0" fillId="5" borderId="36" xfId="0" applyFill="1" applyBorder="1"/>
    <xf numFmtId="0" fontId="0" fillId="5" borderId="8" xfId="0" applyFill="1" applyBorder="1" applyAlignment="1">
      <alignment horizontal="left"/>
    </xf>
    <xf numFmtId="0" fontId="0" fillId="0" borderId="36" xfId="0" applyBorder="1"/>
    <xf numFmtId="0" fontId="0" fillId="0" borderId="8" xfId="0" applyBorder="1"/>
    <xf numFmtId="0" fontId="0" fillId="0" borderId="37" xfId="0" applyBorder="1"/>
    <xf numFmtId="0" fontId="0" fillId="5" borderId="37" xfId="0" applyFill="1" applyBorder="1"/>
    <xf numFmtId="0" fontId="0" fillId="5" borderId="29" xfId="0" applyFill="1" applyBorder="1"/>
    <xf numFmtId="0" fontId="0" fillId="5" borderId="28" xfId="0" applyFill="1" applyBorder="1"/>
    <xf numFmtId="0" fontId="0" fillId="5" borderId="39" xfId="0" applyFill="1" applyBorder="1"/>
    <xf numFmtId="0" fontId="0" fillId="0" borderId="19" xfId="0" applyBorder="1" applyAlignment="1">
      <alignment wrapText="1"/>
    </xf>
    <xf numFmtId="0" fontId="0" fillId="6" borderId="19" xfId="0" applyFill="1" applyBorder="1"/>
    <xf numFmtId="0" fontId="0" fillId="6" borderId="0" xfId="0" applyFill="1"/>
    <xf numFmtId="0" fontId="0" fillId="6" borderId="20" xfId="0" applyFill="1" applyBorder="1"/>
    <xf numFmtId="0" fontId="0" fillId="6" borderId="36" xfId="0" applyFill="1" applyBorder="1"/>
    <xf numFmtId="0" fontId="0" fillId="6" borderId="0" xfId="0" applyFill="1" applyAlignment="1">
      <alignment horizontal="left"/>
    </xf>
    <xf numFmtId="0" fontId="0" fillId="6" borderId="14" xfId="0" applyFill="1" applyBorder="1"/>
    <xf numFmtId="0" fontId="0" fillId="6" borderId="13" xfId="0" applyFill="1" applyBorder="1"/>
    <xf numFmtId="0" fontId="0" fillId="6" borderId="5" xfId="0" applyFill="1" applyBorder="1"/>
    <xf numFmtId="0" fontId="0" fillId="0" borderId="12" xfId="0" applyBorder="1" applyAlignment="1">
      <alignment wrapText="1"/>
    </xf>
    <xf numFmtId="0" fontId="0" fillId="0" borderId="14" xfId="0" applyBorder="1" applyAlignment="1">
      <alignment wrapText="1"/>
    </xf>
    <xf numFmtId="0" fontId="0" fillId="5" borderId="41" xfId="0" applyFill="1" applyBorder="1"/>
    <xf numFmtId="0" fontId="0" fillId="5" borderId="42" xfId="0" applyFill="1" applyBorder="1"/>
    <xf numFmtId="0" fontId="0" fillId="5" borderId="41" xfId="0" applyFill="1" applyBorder="1" applyAlignment="1">
      <alignment horizontal="left"/>
    </xf>
    <xf numFmtId="0" fontId="0" fillId="6" borderId="42" xfId="0" applyFill="1" applyBorder="1"/>
    <xf numFmtId="0" fontId="0" fillId="0" borderId="42" xfId="0" applyBorder="1"/>
    <xf numFmtId="0" fontId="0" fillId="5" borderId="43" xfId="0" applyFill="1" applyBorder="1"/>
    <xf numFmtId="0" fontId="0" fillId="6" borderId="14" xfId="0" applyFill="1" applyBorder="1" applyAlignment="1">
      <alignment horizontal="left"/>
    </xf>
    <xf numFmtId="0" fontId="0" fillId="6" borderId="13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1" fillId="0" borderId="19" xfId="0" applyFont="1" applyBorder="1" applyAlignment="1">
      <alignment wrapText="1"/>
    </xf>
    <xf numFmtId="0" fontId="0" fillId="6" borderId="12" xfId="0" applyFill="1" applyBorder="1"/>
    <xf numFmtId="0" fontId="0" fillId="0" borderId="35" xfId="0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0" fillId="0" borderId="44" xfId="0" applyBorder="1" applyAlignment="1">
      <alignment horizontal="center" vertical="center"/>
    </xf>
    <xf numFmtId="0" fontId="2" fillId="0" borderId="16" xfId="0" applyFont="1" applyBorder="1" applyAlignment="1">
      <alignment horizontal="left" vertical="center"/>
    </xf>
    <xf numFmtId="0" fontId="0" fillId="6" borderId="11" xfId="0" applyFill="1" applyBorder="1"/>
    <xf numFmtId="0" fontId="0" fillId="6" borderId="16" xfId="0" applyFill="1" applyBorder="1"/>
    <xf numFmtId="0" fontId="0" fillId="5" borderId="45" xfId="0" applyFill="1" applyBorder="1"/>
    <xf numFmtId="0" fontId="0" fillId="6" borderId="15" xfId="0" applyFill="1" applyBorder="1"/>
    <xf numFmtId="0" fontId="0" fillId="0" borderId="15" xfId="0" applyBorder="1"/>
    <xf numFmtId="0" fontId="0" fillId="6" borderId="4" xfId="0" applyFill="1" applyBorder="1"/>
    <xf numFmtId="0" fontId="0" fillId="7" borderId="14" xfId="0" applyFill="1" applyBorder="1"/>
    <xf numFmtId="0" fontId="0" fillId="6" borderId="8" xfId="0" applyFill="1" applyBorder="1"/>
    <xf numFmtId="0" fontId="0" fillId="6" borderId="41" xfId="0" applyFill="1" applyBorder="1"/>
    <xf numFmtId="0" fontId="1" fillId="0" borderId="0" xfId="0" applyFont="1"/>
    <xf numFmtId="0" fontId="0" fillId="6" borderId="29" xfId="0" applyFill="1" applyBorder="1"/>
    <xf numFmtId="0" fontId="0" fillId="8" borderId="0" xfId="0" applyFill="1" applyAlignment="1">
      <alignment horizontal="left"/>
    </xf>
    <xf numFmtId="0" fontId="0" fillId="8" borderId="10" xfId="0" applyFill="1" applyBorder="1"/>
    <xf numFmtId="0" fontId="0" fillId="8" borderId="10" xfId="0" applyFill="1" applyBorder="1" applyAlignment="1">
      <alignment wrapText="1"/>
    </xf>
    <xf numFmtId="0" fontId="0" fillId="8" borderId="0" xfId="0" applyFill="1"/>
    <xf numFmtId="0" fontId="0" fillId="8" borderId="0" xfId="0" applyFill="1" applyAlignment="1">
      <alignment wrapText="1"/>
    </xf>
    <xf numFmtId="0" fontId="5" fillId="8" borderId="0" xfId="0" applyFont="1" applyFill="1" applyAlignment="1">
      <alignment horizontal="left"/>
    </xf>
    <xf numFmtId="0" fontId="5" fillId="8" borderId="10" xfId="0" applyFont="1" applyFill="1" applyBorder="1"/>
    <xf numFmtId="0" fontId="5" fillId="8" borderId="24" xfId="0" applyFont="1" applyFill="1" applyBorder="1" applyAlignment="1">
      <alignment wrapText="1"/>
    </xf>
    <xf numFmtId="0" fontId="5" fillId="8" borderId="10" xfId="0" applyFont="1" applyFill="1" applyBorder="1" applyAlignment="1">
      <alignment wrapText="1"/>
    </xf>
    <xf numFmtId="0" fontId="5" fillId="8" borderId="23" xfId="0" applyFont="1" applyFill="1" applyBorder="1" applyAlignment="1">
      <alignment wrapText="1"/>
    </xf>
    <xf numFmtId="0" fontId="5" fillId="9" borderId="35" xfId="0" applyFont="1" applyFill="1" applyBorder="1"/>
    <xf numFmtId="0" fontId="5" fillId="10" borderId="18" xfId="0" applyFont="1" applyFill="1" applyBorder="1"/>
    <xf numFmtId="0" fontId="5" fillId="10" borderId="10" xfId="0" applyFont="1" applyFill="1" applyBorder="1"/>
    <xf numFmtId="0" fontId="5" fillId="10" borderId="35" xfId="0" applyFont="1" applyFill="1" applyBorder="1"/>
    <xf numFmtId="0" fontId="5" fillId="8" borderId="0" xfId="0" applyFont="1" applyFill="1"/>
    <xf numFmtId="0" fontId="5" fillId="8" borderId="0" xfId="0" applyFont="1" applyFill="1" applyAlignment="1">
      <alignment wrapText="1"/>
    </xf>
    <xf numFmtId="0" fontId="4" fillId="8" borderId="46" xfId="0" applyFont="1" applyFill="1" applyBorder="1" applyAlignment="1">
      <alignment horizontal="left"/>
    </xf>
    <xf numFmtId="0" fontId="4" fillId="8" borderId="47" xfId="0" applyFont="1" applyFill="1" applyBorder="1"/>
    <xf numFmtId="0" fontId="2" fillId="0" borderId="16" xfId="0" applyFont="1" applyBorder="1" applyAlignment="1">
      <alignment horizontal="left" vertical="center" wrapText="1"/>
    </xf>
    <xf numFmtId="0" fontId="4" fillId="8" borderId="18" xfId="0" applyFont="1" applyFill="1" applyBorder="1" applyAlignment="1">
      <alignment horizontal="left" vertical="center"/>
    </xf>
    <xf numFmtId="0" fontId="4" fillId="8" borderId="16" xfId="0" applyFont="1" applyFill="1" applyBorder="1" applyAlignment="1">
      <alignment horizontal="left" vertical="center"/>
    </xf>
    <xf numFmtId="0" fontId="5" fillId="8" borderId="35" xfId="0" applyFont="1" applyFill="1" applyBorder="1" applyAlignment="1">
      <alignment horizontal="left" vertical="center"/>
    </xf>
    <xf numFmtId="0" fontId="5" fillId="8" borderId="44" xfId="0" applyFont="1" applyFill="1" applyBorder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2" fillId="8" borderId="24" xfId="0" applyFont="1" applyFill="1" applyBorder="1" applyAlignment="1">
      <alignment wrapText="1"/>
    </xf>
    <xf numFmtId="0" fontId="0" fillId="8" borderId="18" xfId="0" applyFill="1" applyBorder="1"/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0" borderId="0" xfId="0" applyFont="1"/>
    <xf numFmtId="0" fontId="0" fillId="11" borderId="0" xfId="0" applyFill="1"/>
    <xf numFmtId="0" fontId="0" fillId="11" borderId="14" xfId="0" applyFill="1" applyBorder="1"/>
    <xf numFmtId="0" fontId="4" fillId="0" borderId="0" xfId="0" applyFont="1" applyAlignment="1">
      <alignment horizontal="center"/>
    </xf>
    <xf numFmtId="0" fontId="4" fillId="0" borderId="14" xfId="0" applyFont="1" applyBorder="1" applyAlignment="1">
      <alignment horizontal="center"/>
    </xf>
    <xf numFmtId="0" fontId="4" fillId="8" borderId="35" xfId="0" applyFont="1" applyFill="1" applyBorder="1" applyAlignment="1">
      <alignment horizontal="left"/>
    </xf>
    <xf numFmtId="0" fontId="2" fillId="13" borderId="6" xfId="0" applyFont="1" applyFill="1" applyBorder="1" applyAlignment="1">
      <alignment horizontal="center" vertical="center"/>
    </xf>
    <xf numFmtId="0" fontId="0" fillId="14" borderId="0" xfId="0" applyFill="1"/>
    <xf numFmtId="0" fontId="0" fillId="14" borderId="7" xfId="0" applyFill="1" applyBorder="1"/>
    <xf numFmtId="0" fontId="0" fillId="14" borderId="11" xfId="0" applyFill="1" applyBorder="1"/>
    <xf numFmtId="0" fontId="1" fillId="14" borderId="0" xfId="0" applyFont="1" applyFill="1"/>
    <xf numFmtId="0" fontId="4" fillId="8" borderId="0" xfId="0" applyFont="1" applyFill="1" applyAlignment="1">
      <alignment horizontal="left"/>
    </xf>
    <xf numFmtId="0" fontId="4" fillId="8" borderId="0" xfId="0" applyFont="1" applyFill="1" applyAlignment="1">
      <alignment horizontal="center"/>
    </xf>
    <xf numFmtId="0" fontId="0" fillId="14" borderId="8" xfId="0" applyFill="1" applyBorder="1"/>
    <xf numFmtId="0" fontId="0" fillId="14" borderId="12" xfId="0" applyFill="1" applyBorder="1"/>
    <xf numFmtId="0" fontId="0" fillId="14" borderId="2" xfId="0" applyFill="1" applyBorder="1"/>
    <xf numFmtId="0" fontId="4" fillId="8" borderId="2" xfId="0" applyFont="1" applyFill="1" applyBorder="1" applyAlignment="1">
      <alignment horizontal="left"/>
    </xf>
    <xf numFmtId="0" fontId="4" fillId="8" borderId="33" xfId="0" applyFont="1" applyFill="1" applyBorder="1"/>
    <xf numFmtId="164" fontId="2" fillId="12" borderId="7" xfId="0" applyNumberFormat="1" applyFont="1" applyFill="1" applyBorder="1" applyAlignment="1">
      <alignment horizontal="left"/>
    </xf>
    <xf numFmtId="164" fontId="2" fillId="9" borderId="17" xfId="0" applyNumberFormat="1" applyFont="1" applyFill="1" applyBorder="1" applyAlignment="1">
      <alignment horizontal="left"/>
    </xf>
    <xf numFmtId="164" fontId="2" fillId="12" borderId="14" xfId="0" applyNumberFormat="1" applyFont="1" applyFill="1" applyBorder="1" applyAlignment="1">
      <alignment horizontal="left"/>
    </xf>
    <xf numFmtId="0" fontId="6" fillId="2" borderId="13" xfId="0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0" fillId="8" borderId="14" xfId="0" applyFill="1" applyBorder="1" applyAlignment="1">
      <alignment wrapText="1"/>
    </xf>
    <xf numFmtId="0" fontId="0" fillId="8" borderId="14" xfId="0" applyFill="1" applyBorder="1"/>
    <xf numFmtId="0" fontId="0" fillId="8" borderId="12" xfId="0" applyFill="1" applyBorder="1"/>
    <xf numFmtId="0" fontId="4" fillId="2" borderId="8" xfId="0" applyFont="1" applyFill="1" applyBorder="1" applyAlignment="1">
      <alignment horizontal="center"/>
    </xf>
    <xf numFmtId="0" fontId="7" fillId="0" borderId="8" xfId="0" applyFont="1" applyBorder="1" applyAlignment="1">
      <alignment horizontal="left" vertical="center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5" fillId="8" borderId="25" xfId="0" applyFont="1" applyFill="1" applyBorder="1" applyAlignment="1">
      <alignment vertical="center" wrapText="1"/>
    </xf>
    <xf numFmtId="0" fontId="5" fillId="8" borderId="12" xfId="0" applyFont="1" applyFill="1" applyBorder="1" applyAlignment="1">
      <alignment vertical="center" wrapText="1"/>
    </xf>
    <xf numFmtId="0" fontId="5" fillId="8" borderId="14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vertical="center" wrapText="1"/>
    </xf>
    <xf numFmtId="0" fontId="5" fillId="8" borderId="0" xfId="0" applyFont="1" applyFill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0" fillId="0" borderId="16" xfId="0" applyBorder="1"/>
    <xf numFmtId="0" fontId="5" fillId="8" borderId="1" xfId="0" applyFont="1" applyFill="1" applyBorder="1" applyAlignment="1">
      <alignment vertical="center" wrapText="1"/>
    </xf>
    <xf numFmtId="0" fontId="5" fillId="8" borderId="3" xfId="0" applyFont="1" applyFill="1" applyBorder="1" applyAlignment="1">
      <alignment vertical="center" wrapText="1"/>
    </xf>
    <xf numFmtId="0" fontId="5" fillId="8" borderId="17" xfId="0" applyFont="1" applyFill="1" applyBorder="1" applyAlignment="1">
      <alignment vertical="center" wrapText="1"/>
    </xf>
    <xf numFmtId="0" fontId="5" fillId="8" borderId="17" xfId="0" applyFont="1" applyFill="1" applyBorder="1" applyAlignment="1">
      <alignment wrapText="1"/>
    </xf>
    <xf numFmtId="0" fontId="5" fillId="8" borderId="25" xfId="0" applyFont="1" applyFill="1" applyBorder="1" applyAlignment="1">
      <alignment vertical="center"/>
    </xf>
    <xf numFmtId="0" fontId="5" fillId="8" borderId="26" xfId="0" applyFont="1" applyFill="1" applyBorder="1" applyAlignment="1">
      <alignment vertical="center"/>
    </xf>
    <xf numFmtId="0" fontId="5" fillId="8" borderId="12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0" fontId="4" fillId="8" borderId="10" xfId="0" applyFont="1" applyFill="1" applyBorder="1" applyAlignment="1">
      <alignment horizontal="left" vertical="center"/>
    </xf>
    <xf numFmtId="0" fontId="5" fillId="8" borderId="53" xfId="0" applyFont="1" applyFill="1" applyBorder="1" applyAlignment="1">
      <alignment horizontal="left" vertical="center"/>
    </xf>
    <xf numFmtId="0" fontId="0" fillId="0" borderId="32" xfId="0" applyBorder="1"/>
    <xf numFmtId="0" fontId="0" fillId="0" borderId="56" xfId="0" applyBorder="1"/>
    <xf numFmtId="0" fontId="0" fillId="0" borderId="33" xfId="0" applyBorder="1" applyAlignment="1">
      <alignment wrapText="1"/>
    </xf>
    <xf numFmtId="0" fontId="0" fillId="0" borderId="34" xfId="0" applyBorder="1"/>
    <xf numFmtId="49" fontId="0" fillId="0" borderId="0" xfId="0" applyNumberFormat="1"/>
    <xf numFmtId="164" fontId="2" fillId="9" borderId="19" xfId="0" applyNumberFormat="1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left"/>
    </xf>
    <xf numFmtId="0" fontId="10" fillId="0" borderId="0" xfId="0" applyFont="1"/>
    <xf numFmtId="0" fontId="4" fillId="0" borderId="14" xfId="0" applyFont="1" applyBorder="1"/>
    <xf numFmtId="0" fontId="4" fillId="2" borderId="0" xfId="0" applyFont="1" applyFill="1"/>
    <xf numFmtId="0" fontId="5" fillId="15" borderId="0" xfId="0" applyFont="1" applyFill="1" applyAlignment="1">
      <alignment horizontal="left"/>
    </xf>
    <xf numFmtId="0" fontId="5" fillId="15" borderId="10" xfId="0" applyFont="1" applyFill="1" applyBorder="1"/>
    <xf numFmtId="0" fontId="0" fillId="0" borderId="33" xfId="0" applyBorder="1"/>
    <xf numFmtId="0" fontId="5" fillId="8" borderId="59" xfId="0" applyFont="1" applyFill="1" applyBorder="1" applyAlignment="1">
      <alignment wrapText="1"/>
    </xf>
    <xf numFmtId="0" fontId="5" fillId="8" borderId="14" xfId="0" applyFont="1" applyFill="1" applyBorder="1" applyAlignment="1">
      <alignment vertical="center"/>
    </xf>
    <xf numFmtId="0" fontId="2" fillId="0" borderId="27" xfId="0" applyFont="1" applyBorder="1"/>
    <xf numFmtId="0" fontId="0" fillId="8" borderId="46" xfId="0" applyFill="1" applyBorder="1" applyAlignment="1">
      <alignment vertical="center" wrapText="1"/>
    </xf>
    <xf numFmtId="0" fontId="0" fillId="8" borderId="9" xfId="0" applyFill="1" applyBorder="1"/>
    <xf numFmtId="0" fontId="0" fillId="8" borderId="21" xfId="0" applyFill="1" applyBorder="1" applyAlignment="1">
      <alignment wrapText="1"/>
    </xf>
    <xf numFmtId="0" fontId="0" fillId="8" borderId="22" xfId="0" applyFill="1" applyBorder="1" applyAlignment="1">
      <alignment wrapText="1"/>
    </xf>
    <xf numFmtId="0" fontId="0" fillId="8" borderId="21" xfId="0" applyFill="1" applyBorder="1"/>
    <xf numFmtId="0" fontId="4" fillId="8" borderId="36" xfId="0" applyFont="1" applyFill="1" applyBorder="1" applyAlignment="1">
      <alignment horizontal="center"/>
    </xf>
    <xf numFmtId="0" fontId="0" fillId="0" borderId="24" xfId="0" applyBorder="1"/>
    <xf numFmtId="0" fontId="0" fillId="16" borderId="14" xfId="0" applyFill="1" applyBorder="1"/>
    <xf numFmtId="0" fontId="4" fillId="8" borderId="0" xfId="0" applyFont="1" applyFill="1" applyAlignment="1">
      <alignment horizontal="left" vertical="center"/>
    </xf>
    <xf numFmtId="0" fontId="5" fillId="8" borderId="60" xfId="0" applyFont="1" applyFill="1" applyBorder="1" applyAlignment="1">
      <alignment vertical="center"/>
    </xf>
    <xf numFmtId="0" fontId="5" fillId="8" borderId="24" xfId="0" applyFont="1" applyFill="1" applyBorder="1" applyAlignment="1">
      <alignment vertical="center" wrapText="1"/>
    </xf>
    <xf numFmtId="0" fontId="5" fillId="8" borderId="60" xfId="0" applyFont="1" applyFill="1" applyBorder="1" applyAlignment="1">
      <alignment wrapText="1"/>
    </xf>
    <xf numFmtId="0" fontId="5" fillId="8" borderId="62" xfId="0" applyFont="1" applyFill="1" applyBorder="1" applyAlignment="1">
      <alignment vertical="center" wrapText="1"/>
    </xf>
    <xf numFmtId="0" fontId="5" fillId="0" borderId="17" xfId="0" applyFont="1" applyBorder="1" applyAlignment="1">
      <alignment horizontal="left" vertical="center" wrapText="1"/>
    </xf>
    <xf numFmtId="0" fontId="5" fillId="8" borderId="59" xfId="0" applyFont="1" applyFill="1" applyBorder="1" applyAlignment="1">
      <alignment vertical="center" wrapText="1"/>
    </xf>
    <xf numFmtId="0" fontId="0" fillId="16" borderId="0" xfId="0" applyFill="1"/>
    <xf numFmtId="164" fontId="2" fillId="12" borderId="2" xfId="0" applyNumberFormat="1" applyFont="1" applyFill="1" applyBorder="1" applyAlignment="1">
      <alignment horizontal="center" vertical="center"/>
    </xf>
    <xf numFmtId="164" fontId="2" fillId="12" borderId="10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7" fillId="0" borderId="35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0" fillId="0" borderId="1" xfId="0" applyBorder="1"/>
    <xf numFmtId="0" fontId="0" fillId="0" borderId="3" xfId="0" applyBorder="1" applyAlignment="1">
      <alignment wrapText="1"/>
    </xf>
    <xf numFmtId="0" fontId="0" fillId="16" borderId="3" xfId="0" applyFill="1" applyBorder="1"/>
    <xf numFmtId="0" fontId="0" fillId="0" borderId="46" xfId="0" applyBorder="1"/>
    <xf numFmtId="0" fontId="2" fillId="16" borderId="1" xfId="0" applyFont="1" applyFill="1" applyBorder="1"/>
    <xf numFmtId="0" fontId="0" fillId="0" borderId="2" xfId="0" applyBorder="1"/>
    <xf numFmtId="0" fontId="0" fillId="16" borderId="2" xfId="0" applyFill="1" applyBorder="1"/>
    <xf numFmtId="0" fontId="0" fillId="6" borderId="3" xfId="0" applyFill="1" applyBorder="1"/>
    <xf numFmtId="0" fontId="0" fillId="6" borderId="18" xfId="0" applyFill="1" applyBorder="1"/>
    <xf numFmtId="0" fontId="0" fillId="5" borderId="10" xfId="0" applyFill="1" applyBorder="1"/>
    <xf numFmtId="0" fontId="0" fillId="0" borderId="23" xfId="0" applyBorder="1"/>
    <xf numFmtId="0" fontId="0" fillId="0" borderId="2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5" borderId="17" xfId="0" applyFill="1" applyBorder="1"/>
    <xf numFmtId="0" fontId="0" fillId="5" borderId="18" xfId="0" applyFill="1" applyBorder="1"/>
    <xf numFmtId="0" fontId="0" fillId="5" borderId="0" xfId="0" applyFill="1" applyAlignment="1">
      <alignment horizontal="left"/>
    </xf>
    <xf numFmtId="0" fontId="6" fillId="0" borderId="19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5" borderId="2" xfId="0" applyFill="1" applyBorder="1"/>
    <xf numFmtId="0" fontId="0" fillId="0" borderId="3" xfId="0" applyBorder="1"/>
    <xf numFmtId="0" fontId="0" fillId="16" borderId="10" xfId="0" applyFill="1" applyBorder="1"/>
    <xf numFmtId="0" fontId="0" fillId="16" borderId="4" xfId="0" applyFill="1" applyBorder="1"/>
    <xf numFmtId="0" fontId="0" fillId="8" borderId="2" xfId="0" applyFill="1" applyBorder="1" applyAlignment="1">
      <alignment horizontal="left"/>
    </xf>
    <xf numFmtId="0" fontId="0" fillId="16" borderId="1" xfId="0" applyFill="1" applyBorder="1"/>
    <xf numFmtId="0" fontId="0" fillId="5" borderId="3" xfId="0" applyFill="1" applyBorder="1"/>
    <xf numFmtId="0" fontId="0" fillId="7" borderId="5" xfId="0" applyFill="1" applyBorder="1" applyAlignment="1">
      <alignment horizontal="left"/>
    </xf>
    <xf numFmtId="0" fontId="0" fillId="7" borderId="4" xfId="0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3" fillId="8" borderId="10" xfId="0" applyFont="1" applyFill="1" applyBorder="1" applyAlignment="1">
      <alignment wrapText="1"/>
    </xf>
    <xf numFmtId="0" fontId="0" fillId="8" borderId="63" xfId="0" applyFill="1" applyBorder="1" applyAlignment="1">
      <alignment wrapText="1"/>
    </xf>
    <xf numFmtId="0" fontId="5" fillId="8" borderId="31" xfId="0" applyFont="1" applyFill="1" applyBorder="1" applyAlignment="1">
      <alignment vertical="center" wrapText="1"/>
    </xf>
    <xf numFmtId="0" fontId="0" fillId="16" borderId="24" xfId="0" applyFill="1" applyBorder="1"/>
    <xf numFmtId="0" fontId="0" fillId="5" borderId="23" xfId="0" applyFill="1" applyBorder="1"/>
    <xf numFmtId="0" fontId="0" fillId="8" borderId="64" xfId="0" applyFill="1" applyBorder="1" applyAlignment="1">
      <alignment wrapText="1"/>
    </xf>
    <xf numFmtId="0" fontId="0" fillId="8" borderId="65" xfId="0" applyFill="1" applyBorder="1" applyAlignment="1">
      <alignment wrapText="1"/>
    </xf>
    <xf numFmtId="0" fontId="0" fillId="8" borderId="66" xfId="0" applyFill="1" applyBorder="1" applyAlignment="1">
      <alignment wrapText="1"/>
    </xf>
    <xf numFmtId="0" fontId="0" fillId="16" borderId="24" xfId="0" applyFill="1" applyBorder="1" applyAlignment="1">
      <alignment horizontal="left"/>
    </xf>
    <xf numFmtId="0" fontId="0" fillId="16" borderId="10" xfId="0" applyFill="1" applyBorder="1" applyAlignment="1">
      <alignment horizontal="left"/>
    </xf>
    <xf numFmtId="0" fontId="0" fillId="5" borderId="24" xfId="0" applyFill="1" applyBorder="1"/>
    <xf numFmtId="0" fontId="0" fillId="5" borderId="10" xfId="0" applyFill="1" applyBorder="1" applyAlignment="1">
      <alignment horizontal="left"/>
    </xf>
    <xf numFmtId="0" fontId="0" fillId="7" borderId="23" xfId="0" applyFill="1" applyBorder="1" applyAlignment="1">
      <alignment horizontal="left"/>
    </xf>
    <xf numFmtId="0" fontId="0" fillId="7" borderId="24" xfId="0" applyFill="1" applyBorder="1" applyAlignment="1">
      <alignment horizontal="left"/>
    </xf>
    <xf numFmtId="0" fontId="0" fillId="5" borderId="23" xfId="0" applyFill="1" applyBorder="1" applyAlignment="1">
      <alignment horizontal="left"/>
    </xf>
    <xf numFmtId="43" fontId="0" fillId="0" borderId="0" xfId="0" applyNumberFormat="1"/>
    <xf numFmtId="43" fontId="0" fillId="0" borderId="32" xfId="0" applyNumberFormat="1" applyBorder="1"/>
    <xf numFmtId="43" fontId="0" fillId="5" borderId="33" xfId="0" applyNumberFormat="1" applyFill="1" applyBorder="1"/>
    <xf numFmtId="43" fontId="0" fillId="0" borderId="34" xfId="0" applyNumberFormat="1" applyBorder="1"/>
    <xf numFmtId="43" fontId="0" fillId="0" borderId="33" xfId="0" applyNumberFormat="1" applyBorder="1"/>
    <xf numFmtId="43" fontId="0" fillId="5" borderId="34" xfId="0" applyNumberFormat="1" applyFill="1" applyBorder="1"/>
    <xf numFmtId="43" fontId="0" fillId="0" borderId="4" xfId="0" applyNumberFormat="1" applyBorder="1"/>
    <xf numFmtId="43" fontId="0" fillId="5" borderId="0" xfId="0" applyNumberFormat="1" applyFill="1"/>
    <xf numFmtId="43" fontId="0" fillId="5" borderId="20" xfId="0" applyNumberFormat="1" applyFill="1" applyBorder="1"/>
    <xf numFmtId="43" fontId="0" fillId="0" borderId="0" xfId="0" applyNumberFormat="1" applyAlignment="1">
      <alignment horizontal="left"/>
    </xf>
    <xf numFmtId="43" fontId="0" fillId="0" borderId="4" xfId="0" applyNumberFormat="1" applyBorder="1" applyAlignment="1">
      <alignment horizontal="left"/>
    </xf>
    <xf numFmtId="43" fontId="0" fillId="5" borderId="0" xfId="0" applyNumberFormat="1" applyFill="1" applyAlignment="1">
      <alignment horizontal="left"/>
    </xf>
    <xf numFmtId="43" fontId="0" fillId="7" borderId="5" xfId="0" applyNumberFormat="1" applyFill="1" applyBorder="1" applyAlignment="1">
      <alignment horizontal="left"/>
    </xf>
    <xf numFmtId="43" fontId="0" fillId="7" borderId="4" xfId="0" applyNumberFormat="1" applyFill="1" applyBorder="1" applyAlignment="1">
      <alignment horizontal="left"/>
    </xf>
    <xf numFmtId="43" fontId="0" fillId="5" borderId="5" xfId="0" applyNumberFormat="1" applyFill="1" applyBorder="1" applyAlignment="1">
      <alignment horizontal="left"/>
    </xf>
    <xf numFmtId="43" fontId="0" fillId="5" borderId="20" xfId="0" applyNumberFormat="1" applyFill="1" applyBorder="1" applyAlignment="1">
      <alignment horizontal="left"/>
    </xf>
    <xf numFmtId="0" fontId="5" fillId="9" borderId="12" xfId="0" applyFont="1" applyFill="1" applyBorder="1" applyAlignment="1">
      <alignment vertical="center"/>
    </xf>
    <xf numFmtId="0" fontId="5" fillId="9" borderId="14" xfId="0" applyFont="1" applyFill="1" applyBorder="1" applyAlignment="1">
      <alignment vertical="center"/>
    </xf>
    <xf numFmtId="164" fontId="2" fillId="13" borderId="70" xfId="0" applyNumberFormat="1" applyFont="1" applyFill="1" applyBorder="1" applyAlignment="1">
      <alignment horizontal="center" vertical="center"/>
    </xf>
    <xf numFmtId="164" fontId="4" fillId="13" borderId="70" xfId="0" applyNumberFormat="1" applyFont="1" applyFill="1" applyBorder="1" applyAlignment="1">
      <alignment horizontal="center" vertical="center"/>
    </xf>
    <xf numFmtId="0" fontId="6" fillId="0" borderId="72" xfId="0" applyFont="1" applyBorder="1" applyAlignment="1">
      <alignment horizontal="left" vertical="center" wrapText="1"/>
    </xf>
    <xf numFmtId="0" fontId="6" fillId="0" borderId="55" xfId="0" applyFont="1" applyBorder="1" applyAlignment="1">
      <alignment horizontal="left" vertical="center" wrapText="1"/>
    </xf>
    <xf numFmtId="43" fontId="6" fillId="0" borderId="56" xfId="0" applyNumberFormat="1" applyFont="1" applyBorder="1" applyAlignment="1">
      <alignment horizontal="left" vertical="center" wrapText="1"/>
    </xf>
    <xf numFmtId="43" fontId="0" fillId="0" borderId="32" xfId="0" applyNumberFormat="1" applyBorder="1" applyAlignment="1">
      <alignment horizontal="left"/>
    </xf>
    <xf numFmtId="0" fontId="4" fillId="0" borderId="2" xfId="0" applyFont="1" applyBorder="1" applyAlignment="1">
      <alignment horizontal="center"/>
    </xf>
    <xf numFmtId="164" fontId="2" fillId="4" borderId="2" xfId="0" applyNumberFormat="1" applyFont="1" applyFill="1" applyBorder="1" applyAlignment="1">
      <alignment horizontal="center" vertical="center"/>
    </xf>
    <xf numFmtId="0" fontId="0" fillId="5" borderId="19" xfId="0" applyFill="1" applyBorder="1" applyAlignment="1">
      <alignment horizontal="left"/>
    </xf>
    <xf numFmtId="0" fontId="6" fillId="0" borderId="60" xfId="0" applyFont="1" applyBorder="1" applyAlignment="1">
      <alignment horizontal="left" vertical="center" wrapText="1"/>
    </xf>
    <xf numFmtId="0" fontId="0" fillId="16" borderId="61" xfId="0" applyFill="1" applyBorder="1"/>
    <xf numFmtId="0" fontId="2" fillId="0" borderId="11" xfId="0" applyFont="1" applyBorder="1"/>
    <xf numFmtId="0" fontId="2" fillId="0" borderId="14" xfId="0" applyFont="1" applyBorder="1"/>
    <xf numFmtId="0" fontId="0" fillId="16" borderId="29" xfId="0" applyFill="1" applyBorder="1"/>
    <xf numFmtId="0" fontId="0" fillId="15" borderId="0" xfId="0" applyFill="1" applyAlignment="1">
      <alignment horizontal="left"/>
    </xf>
    <xf numFmtId="0" fontId="0" fillId="15" borderId="0" xfId="0" applyFill="1" applyAlignment="1">
      <alignment wrapText="1"/>
    </xf>
    <xf numFmtId="0" fontId="0" fillId="15" borderId="0" xfId="0" applyFill="1"/>
    <xf numFmtId="0" fontId="0" fillId="0" borderId="73" xfId="0" applyBorder="1"/>
    <xf numFmtId="0" fontId="2" fillId="2" borderId="14" xfId="0" applyFont="1" applyFill="1" applyBorder="1"/>
    <xf numFmtId="0" fontId="2" fillId="2" borderId="12" xfId="0" applyFont="1" applyFill="1" applyBorder="1" applyAlignment="1">
      <alignment wrapText="1"/>
    </xf>
    <xf numFmtId="43" fontId="0" fillId="6" borderId="0" xfId="0" applyNumberFormat="1" applyFill="1"/>
    <xf numFmtId="0" fontId="5" fillId="8" borderId="18" xfId="0" applyFont="1" applyFill="1" applyBorder="1"/>
    <xf numFmtId="0" fontId="0" fillId="0" borderId="35" xfId="0" applyBorder="1"/>
    <xf numFmtId="0" fontId="0" fillId="0" borderId="18" xfId="0" applyBorder="1" applyAlignment="1">
      <alignment horizontal="left"/>
    </xf>
    <xf numFmtId="0" fontId="0" fillId="8" borderId="31" xfId="0" applyFill="1" applyBorder="1" applyAlignment="1">
      <alignment vertical="center" wrapText="1"/>
    </xf>
    <xf numFmtId="0" fontId="7" fillId="0" borderId="70" xfId="0" applyFont="1" applyBorder="1" applyAlignment="1">
      <alignment horizontal="left" vertical="center" wrapText="1"/>
    </xf>
    <xf numFmtId="0" fontId="4" fillId="0" borderId="68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68" xfId="0" applyFont="1" applyBorder="1" applyAlignment="1">
      <alignment horizontal="center"/>
    </xf>
    <xf numFmtId="0" fontId="4" fillId="0" borderId="70" xfId="0" applyFont="1" applyBorder="1" applyAlignment="1">
      <alignment horizontal="center"/>
    </xf>
    <xf numFmtId="0" fontId="7" fillId="0" borderId="2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0" fillId="0" borderId="14" xfId="0" applyFill="1" applyBorder="1"/>
    <xf numFmtId="0" fontId="0" fillId="0" borderId="0" xfId="0" applyFill="1"/>
    <xf numFmtId="0" fontId="1" fillId="0" borderId="14" xfId="0" applyFont="1" applyFill="1" applyBorder="1"/>
    <xf numFmtId="0" fontId="5" fillId="8" borderId="46" xfId="0" applyFont="1" applyFill="1" applyBorder="1" applyAlignment="1">
      <alignment horizontal="left" vertical="center"/>
    </xf>
    <xf numFmtId="0" fontId="5" fillId="8" borderId="61" xfId="0" applyFont="1" applyFill="1" applyBorder="1" applyAlignment="1">
      <alignment horizontal="left" vertical="center"/>
    </xf>
    <xf numFmtId="0" fontId="8" fillId="0" borderId="35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6" fillId="8" borderId="52" xfId="0" applyFont="1" applyFill="1" applyBorder="1" applyAlignment="1">
      <alignment horizontal="left" vertical="center"/>
    </xf>
    <xf numFmtId="0" fontId="6" fillId="8" borderId="67" xfId="0" applyFont="1" applyFill="1" applyBorder="1" applyAlignment="1">
      <alignment horizontal="left" vertical="center"/>
    </xf>
    <xf numFmtId="0" fontId="0" fillId="8" borderId="38" xfId="0" applyFill="1" applyBorder="1" applyAlignment="1">
      <alignment horizontal="left" vertical="center" wrapText="1"/>
    </xf>
    <xf numFmtId="0" fontId="0" fillId="8" borderId="2" xfId="0" applyFill="1" applyBorder="1" applyAlignment="1">
      <alignment horizontal="left" vertical="center" wrapText="1"/>
    </xf>
    <xf numFmtId="0" fontId="0" fillId="8" borderId="2" xfId="0" applyFill="1" applyBorder="1" applyAlignment="1">
      <alignment horizontal="left" vertical="center"/>
    </xf>
    <xf numFmtId="0" fontId="0" fillId="8" borderId="48" xfId="0" applyFill="1" applyBorder="1" applyAlignment="1">
      <alignment horizontal="left" vertical="center"/>
    </xf>
    <xf numFmtId="0" fontId="0" fillId="8" borderId="49" xfId="0" applyFill="1" applyBorder="1" applyAlignment="1">
      <alignment horizontal="left" vertical="center" wrapText="1"/>
    </xf>
    <xf numFmtId="0" fontId="0" fillId="8" borderId="50" xfId="0" applyFill="1" applyBorder="1" applyAlignment="1">
      <alignment horizontal="left" vertical="center" wrapText="1"/>
    </xf>
    <xf numFmtId="0" fontId="0" fillId="8" borderId="51" xfId="0" applyFill="1" applyBorder="1" applyAlignment="1">
      <alignment horizontal="left" vertical="center"/>
    </xf>
    <xf numFmtId="0" fontId="0" fillId="8" borderId="50" xfId="0" applyFill="1" applyBorder="1" applyAlignment="1">
      <alignment horizontal="left" vertical="center"/>
    </xf>
    <xf numFmtId="0" fontId="0" fillId="8" borderId="10" xfId="0" applyFill="1" applyBorder="1" applyAlignment="1">
      <alignment horizontal="left" vertical="center" wrapText="1"/>
    </xf>
    <xf numFmtId="0" fontId="0" fillId="8" borderId="18" xfId="0" applyFill="1" applyBorder="1" applyAlignment="1">
      <alignment horizontal="left" vertical="center" wrapText="1"/>
    </xf>
    <xf numFmtId="0" fontId="0" fillId="8" borderId="31" xfId="0" applyFill="1" applyBorder="1" applyAlignment="1">
      <alignment horizontal="left" vertical="center" wrapText="1"/>
    </xf>
    <xf numFmtId="0" fontId="0" fillId="8" borderId="25" xfId="0" applyFill="1" applyBorder="1" applyAlignment="1">
      <alignment horizontal="left" vertical="center" wrapText="1"/>
    </xf>
    <xf numFmtId="0" fontId="7" fillId="0" borderId="70" xfId="0" applyFont="1" applyBorder="1" applyAlignment="1">
      <alignment horizontal="left" vertical="center" wrapText="1"/>
    </xf>
    <xf numFmtId="0" fontId="7" fillId="0" borderId="36" xfId="0" applyFont="1" applyBorder="1" applyAlignment="1">
      <alignment horizontal="left" vertical="center" wrapText="1"/>
    </xf>
    <xf numFmtId="0" fontId="7" fillId="0" borderId="71" xfId="0" applyFont="1" applyBorder="1" applyAlignment="1">
      <alignment horizontal="left" vertical="center" wrapText="1"/>
    </xf>
    <xf numFmtId="0" fontId="4" fillId="0" borderId="68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69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3" xfId="0" applyFont="1" applyBorder="1" applyAlignment="1">
      <alignment horizontal="center"/>
    </xf>
    <xf numFmtId="0" fontId="8" fillId="8" borderId="35" xfId="0" applyFont="1" applyFill="1" applyBorder="1" applyAlignment="1">
      <alignment horizontal="left" vertical="center" wrapText="1"/>
    </xf>
    <xf numFmtId="0" fontId="8" fillId="8" borderId="36" xfId="0" applyFont="1" applyFill="1" applyBorder="1" applyAlignment="1">
      <alignment horizontal="left" vertical="center" wrapText="1"/>
    </xf>
    <xf numFmtId="0" fontId="5" fillId="8" borderId="31" xfId="0" applyFont="1" applyFill="1" applyBorder="1" applyAlignment="1">
      <alignment horizontal="left" vertical="center" wrapText="1"/>
    </xf>
    <xf numFmtId="0" fontId="5" fillId="8" borderId="25" xfId="0" applyFont="1" applyFill="1" applyBorder="1" applyAlignment="1">
      <alignment horizontal="left" vertical="center" wrapText="1"/>
    </xf>
    <xf numFmtId="0" fontId="5" fillId="8" borderId="26" xfId="0" applyFont="1" applyFill="1" applyBorder="1" applyAlignment="1">
      <alignment horizontal="left" vertical="center" wrapText="1"/>
    </xf>
    <xf numFmtId="0" fontId="5" fillId="8" borderId="6" xfId="0" applyFont="1" applyFill="1" applyBorder="1" applyAlignment="1">
      <alignment horizontal="left" vertical="center" wrapText="1"/>
    </xf>
    <xf numFmtId="0" fontId="5" fillId="8" borderId="57" xfId="0" applyFont="1" applyFill="1" applyBorder="1" applyAlignment="1">
      <alignment horizontal="left" vertical="center" wrapText="1"/>
    </xf>
    <xf numFmtId="0" fontId="5" fillId="8" borderId="47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 wrapText="1"/>
    </xf>
    <xf numFmtId="0" fontId="0" fillId="8" borderId="3" xfId="0" applyFill="1" applyBorder="1" applyAlignment="1">
      <alignment horizontal="left" vertical="center" wrapText="1"/>
    </xf>
    <xf numFmtId="0" fontId="8" fillId="8" borderId="17" xfId="0" applyFont="1" applyFill="1" applyBorder="1" applyAlignment="1">
      <alignment horizontal="left" vertical="center" wrapText="1"/>
    </xf>
    <xf numFmtId="0" fontId="8" fillId="8" borderId="15" xfId="0" applyFont="1" applyFill="1" applyBorder="1" applyAlignment="1">
      <alignment horizontal="left" vertical="center" wrapText="1"/>
    </xf>
    <xf numFmtId="0" fontId="6" fillId="8" borderId="46" xfId="0" applyFont="1" applyFill="1" applyBorder="1" applyAlignment="1">
      <alignment horizontal="left" vertical="center"/>
    </xf>
    <xf numFmtId="0" fontId="6" fillId="8" borderId="54" xfId="0" applyFont="1" applyFill="1" applyBorder="1" applyAlignment="1">
      <alignment horizontal="left" vertical="center"/>
    </xf>
    <xf numFmtId="0" fontId="0" fillId="8" borderId="31" xfId="0" applyFill="1" applyBorder="1" applyAlignment="1">
      <alignment horizontal="left" vertical="center"/>
    </xf>
    <xf numFmtId="0" fontId="0" fillId="8" borderId="25" xfId="0" applyFill="1" applyBorder="1" applyAlignment="1">
      <alignment horizontal="left" vertical="center"/>
    </xf>
    <xf numFmtId="0" fontId="0" fillId="8" borderId="26" xfId="0" applyFill="1" applyBorder="1" applyAlignment="1">
      <alignment horizontal="left" vertical="center"/>
    </xf>
    <xf numFmtId="0" fontId="5" fillId="8" borderId="58" xfId="0" applyFont="1" applyFill="1" applyBorder="1" applyAlignment="1">
      <alignment horizontal="left" vertical="center" wrapText="1"/>
    </xf>
    <xf numFmtId="0" fontId="5" fillId="10" borderId="12" xfId="0" applyFont="1" applyFill="1" applyBorder="1" applyAlignment="1">
      <alignment horizontal="left" vertical="center"/>
    </xf>
    <xf numFmtId="0" fontId="5" fillId="10" borderId="14" xfId="0" applyFont="1" applyFill="1" applyBorder="1" applyAlignment="1">
      <alignment horizontal="left" vertical="center"/>
    </xf>
    <xf numFmtId="0" fontId="5" fillId="10" borderId="13" xfId="0" applyFont="1" applyFill="1" applyBorder="1" applyAlignment="1">
      <alignment horizontal="left" vertical="center"/>
    </xf>
    <xf numFmtId="0" fontId="5" fillId="9" borderId="12" xfId="0" applyFont="1" applyFill="1" applyBorder="1" applyAlignment="1">
      <alignment horizontal="left" vertical="center"/>
    </xf>
    <xf numFmtId="0" fontId="5" fillId="9" borderId="14" xfId="0" applyFont="1" applyFill="1" applyBorder="1" applyAlignment="1">
      <alignment horizontal="left" vertical="center"/>
    </xf>
    <xf numFmtId="0" fontId="5" fillId="9" borderId="13" xfId="0" applyFont="1" applyFill="1" applyBorder="1" applyAlignment="1">
      <alignment horizontal="left" vertical="center"/>
    </xf>
    <xf numFmtId="0" fontId="5" fillId="8" borderId="14" xfId="0" applyFont="1" applyFill="1" applyBorder="1" applyAlignment="1">
      <alignment horizontal="left" vertical="center" wrapText="1"/>
    </xf>
    <xf numFmtId="0" fontId="5" fillId="8" borderId="12" xfId="0" applyFont="1" applyFill="1" applyBorder="1" applyAlignment="1">
      <alignment horizontal="left" vertical="center" wrapText="1"/>
    </xf>
    <xf numFmtId="0" fontId="5" fillId="8" borderId="13" xfId="0" applyFont="1" applyFill="1" applyBorder="1" applyAlignment="1">
      <alignment horizontal="left" vertical="center" wrapText="1"/>
    </xf>
    <xf numFmtId="0" fontId="5" fillId="10" borderId="22" xfId="0" applyFont="1" applyFill="1" applyBorder="1" applyAlignment="1">
      <alignment horizontal="left" vertical="center"/>
    </xf>
    <xf numFmtId="0" fontId="5" fillId="9" borderId="12" xfId="0" applyFont="1" applyFill="1" applyBorder="1" applyAlignment="1">
      <alignment horizontal="left" vertical="center" wrapText="1"/>
    </xf>
    <xf numFmtId="0" fontId="5" fillId="9" borderId="14" xfId="0" applyFont="1" applyFill="1" applyBorder="1" applyAlignment="1">
      <alignment horizontal="left" vertical="center" wrapText="1"/>
    </xf>
    <xf numFmtId="0" fontId="5" fillId="9" borderId="13" xfId="0" applyFont="1" applyFill="1" applyBorder="1" applyAlignment="1">
      <alignment horizontal="left" vertical="center" wrapText="1"/>
    </xf>
    <xf numFmtId="0" fontId="5" fillId="9" borderId="41" xfId="0" applyFont="1" applyFill="1" applyBorder="1" applyAlignment="1">
      <alignment horizontal="left" vertical="center"/>
    </xf>
    <xf numFmtId="0" fontId="5" fillId="10" borderId="12" xfId="0" applyFont="1" applyFill="1" applyBorder="1" applyAlignment="1">
      <alignment horizontal="left" vertical="center" wrapText="1"/>
    </xf>
    <xf numFmtId="0" fontId="5" fillId="10" borderId="14" xfId="0" applyFont="1" applyFill="1" applyBorder="1" applyAlignment="1">
      <alignment horizontal="left" vertical="center" wrapText="1"/>
    </xf>
    <xf numFmtId="0" fontId="5" fillId="10" borderId="13" xfId="0" applyFont="1" applyFill="1" applyBorder="1" applyAlignment="1">
      <alignment horizontal="left" vertical="center" wrapText="1"/>
    </xf>
    <xf numFmtId="0" fontId="5" fillId="8" borderId="21" xfId="0" applyFont="1" applyFill="1" applyBorder="1" applyAlignment="1">
      <alignment horizontal="left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0" fontId="5" fillId="8" borderId="38" xfId="0" applyFont="1" applyFill="1" applyBorder="1" applyAlignment="1">
      <alignment horizontal="left" vertical="center" wrapText="1"/>
    </xf>
    <xf numFmtId="0" fontId="5" fillId="8" borderId="40" xfId="0" applyFont="1" applyFill="1" applyBorder="1" applyAlignment="1">
      <alignment horizontal="left" vertical="center" wrapText="1"/>
    </xf>
    <xf numFmtId="0" fontId="5" fillId="8" borderId="25" xfId="0" applyFont="1" applyFill="1" applyBorder="1" applyAlignment="1">
      <alignment horizontal="left" vertical="center"/>
    </xf>
    <xf numFmtId="0" fontId="5" fillId="8" borderId="26" xfId="0" applyFont="1" applyFill="1" applyBorder="1" applyAlignment="1">
      <alignment horizontal="left" vertical="center"/>
    </xf>
    <xf numFmtId="0" fontId="5" fillId="8" borderId="31" xfId="0" applyFont="1" applyFill="1" applyBorder="1" applyAlignment="1">
      <alignment horizontal="left" vertical="center"/>
    </xf>
    <xf numFmtId="0" fontId="5" fillId="8" borderId="24" xfId="0" applyFont="1" applyFill="1" applyBorder="1" applyAlignment="1">
      <alignment horizontal="left" vertical="center" wrapText="1"/>
    </xf>
    <xf numFmtId="0" fontId="5" fillId="8" borderId="18" xfId="0" applyFont="1" applyFill="1" applyBorder="1" applyAlignment="1">
      <alignment horizontal="left" vertical="center" wrapText="1"/>
    </xf>
    <xf numFmtId="0" fontId="5" fillId="8" borderId="0" xfId="0" applyFont="1" applyFill="1" applyAlignment="1">
      <alignment horizontal="left" vertical="center" wrapText="1"/>
    </xf>
    <xf numFmtId="0" fontId="5" fillId="8" borderId="20" xfId="0" applyFont="1" applyFill="1" applyBorder="1" applyAlignment="1">
      <alignment horizontal="left" vertical="center" wrapText="1"/>
    </xf>
    <xf numFmtId="0" fontId="5" fillId="8" borderId="17" xfId="0" applyFont="1" applyFill="1" applyBorder="1" applyAlignment="1">
      <alignment horizontal="left" vertical="center" wrapText="1"/>
    </xf>
    <xf numFmtId="0" fontId="5" fillId="8" borderId="10" xfId="0" applyFont="1" applyFill="1" applyBorder="1" applyAlignment="1">
      <alignment horizontal="left" vertical="center" wrapText="1"/>
    </xf>
    <xf numFmtId="0" fontId="5" fillId="8" borderId="14" xfId="0" applyFont="1" applyFill="1" applyBorder="1" applyAlignment="1">
      <alignment horizontal="left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 wrapText="1"/>
    </xf>
    <xf numFmtId="0" fontId="5" fillId="8" borderId="22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1.emf"/><Relationship Id="rId3" Type="http://schemas.openxmlformats.org/officeDocument/2006/relationships/image" Target="../media/image3.emf"/><Relationship Id="rId7" Type="http://schemas.openxmlformats.org/officeDocument/2006/relationships/image" Target="../media/image6.emf"/><Relationship Id="rId12" Type="http://schemas.openxmlformats.org/officeDocument/2006/relationships/image" Target="../media/image9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5" Type="http://schemas.openxmlformats.org/officeDocument/2006/relationships/image" Target="../media/image4.emf"/><Relationship Id="rId15" Type="http://schemas.openxmlformats.org/officeDocument/2006/relationships/image" Target="../media/image15.png"/><Relationship Id="rId10" Type="http://schemas.openxmlformats.org/officeDocument/2006/relationships/image" Target="../media/image22.png"/><Relationship Id="rId4" Type="http://schemas.openxmlformats.org/officeDocument/2006/relationships/image" Target="../media/image20.emf"/><Relationship Id="rId9" Type="http://schemas.openxmlformats.org/officeDocument/2006/relationships/image" Target="../media/image21.png"/><Relationship Id="rId1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1993900</xdr:colOff>
      <xdr:row>0</xdr:row>
      <xdr:rowOff>0</xdr:rowOff>
    </xdr:from>
    <xdr:to>
      <xdr:col>13</xdr:col>
      <xdr:colOff>2546350</xdr:colOff>
      <xdr:row>0</xdr:row>
      <xdr:rowOff>793750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77350" y="0"/>
          <a:ext cx="55245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2012950</xdr:colOff>
      <xdr:row>0</xdr:row>
      <xdr:rowOff>0</xdr:rowOff>
    </xdr:from>
    <xdr:to>
      <xdr:col>12</xdr:col>
      <xdr:colOff>2768600</xdr:colOff>
      <xdr:row>0</xdr:row>
      <xdr:rowOff>819150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29150" y="0"/>
          <a:ext cx="7556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2038350</xdr:colOff>
      <xdr:row>0</xdr:row>
      <xdr:rowOff>146050</xdr:rowOff>
    </xdr:from>
    <xdr:to>
      <xdr:col>9</xdr:col>
      <xdr:colOff>2844800</xdr:colOff>
      <xdr:row>0</xdr:row>
      <xdr:rowOff>800100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52800" y="146050"/>
          <a:ext cx="806450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2019300</xdr:colOff>
      <xdr:row>0</xdr:row>
      <xdr:rowOff>0</xdr:rowOff>
    </xdr:from>
    <xdr:to>
      <xdr:col>14</xdr:col>
      <xdr:colOff>2698750</xdr:colOff>
      <xdr:row>1</xdr:row>
      <xdr:rowOff>6350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0" y="0"/>
          <a:ext cx="67945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1695450</xdr:colOff>
      <xdr:row>0</xdr:row>
      <xdr:rowOff>63500</xdr:rowOff>
    </xdr:from>
    <xdr:to>
      <xdr:col>10</xdr:col>
      <xdr:colOff>2959100</xdr:colOff>
      <xdr:row>0</xdr:row>
      <xdr:rowOff>800100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7150" y="63500"/>
          <a:ext cx="1263650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2114550</xdr:colOff>
      <xdr:row>0</xdr:row>
      <xdr:rowOff>50800</xdr:rowOff>
    </xdr:from>
    <xdr:to>
      <xdr:col>4</xdr:col>
      <xdr:colOff>2616200</xdr:colOff>
      <xdr:row>1</xdr:row>
      <xdr:rowOff>12700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7250" y="50800"/>
          <a:ext cx="501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2203450</xdr:colOff>
      <xdr:row>0</xdr:row>
      <xdr:rowOff>0</xdr:rowOff>
    </xdr:from>
    <xdr:to>
      <xdr:col>3</xdr:col>
      <xdr:colOff>2705100</xdr:colOff>
      <xdr:row>1</xdr:row>
      <xdr:rowOff>12700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8900" y="0"/>
          <a:ext cx="50165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1911350</xdr:colOff>
      <xdr:row>0</xdr:row>
      <xdr:rowOff>31750</xdr:rowOff>
    </xdr:from>
    <xdr:to>
      <xdr:col>11</xdr:col>
      <xdr:colOff>2667000</xdr:colOff>
      <xdr:row>0</xdr:row>
      <xdr:rowOff>850900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0300" y="31750"/>
          <a:ext cx="7556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1746250</xdr:colOff>
      <xdr:row>0</xdr:row>
      <xdr:rowOff>0</xdr:rowOff>
    </xdr:from>
    <xdr:to>
      <xdr:col>8</xdr:col>
      <xdr:colOff>2984500</xdr:colOff>
      <xdr:row>0</xdr:row>
      <xdr:rowOff>878177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93450" y="0"/>
          <a:ext cx="1238250" cy="87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1790700</xdr:colOff>
      <xdr:row>0</xdr:row>
      <xdr:rowOff>0</xdr:rowOff>
    </xdr:from>
    <xdr:to>
      <xdr:col>5</xdr:col>
      <xdr:colOff>2895600</xdr:colOff>
      <xdr:row>0</xdr:row>
      <xdr:rowOff>882043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0650" y="0"/>
          <a:ext cx="1104900" cy="88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2226590</xdr:colOff>
      <xdr:row>0</xdr:row>
      <xdr:rowOff>0</xdr:rowOff>
    </xdr:from>
    <xdr:to>
      <xdr:col>2</xdr:col>
      <xdr:colOff>2667000</xdr:colOff>
      <xdr:row>0</xdr:row>
      <xdr:rowOff>838200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4790" y="0"/>
          <a:ext cx="4404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1487102</xdr:colOff>
      <xdr:row>0</xdr:row>
      <xdr:rowOff>12700</xdr:rowOff>
    </xdr:from>
    <xdr:to>
      <xdr:col>17</xdr:col>
      <xdr:colOff>2495549</xdr:colOff>
      <xdr:row>0</xdr:row>
      <xdr:rowOff>908050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05052" y="12700"/>
          <a:ext cx="1008447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1955800</xdr:colOff>
      <xdr:row>0</xdr:row>
      <xdr:rowOff>25400</xdr:rowOff>
    </xdr:from>
    <xdr:to>
      <xdr:col>18</xdr:col>
      <xdr:colOff>2349500</xdr:colOff>
      <xdr:row>0</xdr:row>
      <xdr:rowOff>787124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0" y="25400"/>
          <a:ext cx="393700" cy="761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2336800</xdr:colOff>
      <xdr:row>0</xdr:row>
      <xdr:rowOff>95250</xdr:rowOff>
    </xdr:from>
    <xdr:to>
      <xdr:col>19</xdr:col>
      <xdr:colOff>2762250</xdr:colOff>
      <xdr:row>0</xdr:row>
      <xdr:rowOff>817526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0" y="95250"/>
          <a:ext cx="425450" cy="72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2279650</xdr:colOff>
      <xdr:row>0</xdr:row>
      <xdr:rowOff>0</xdr:rowOff>
    </xdr:from>
    <xdr:to>
      <xdr:col>21</xdr:col>
      <xdr:colOff>2692400</xdr:colOff>
      <xdr:row>1</xdr:row>
      <xdr:rowOff>6069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29600" y="0"/>
          <a:ext cx="412750" cy="920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2730500</xdr:colOff>
      <xdr:row>0</xdr:row>
      <xdr:rowOff>25400</xdr:rowOff>
    </xdr:from>
    <xdr:to>
      <xdr:col>20</xdr:col>
      <xdr:colOff>3022124</xdr:colOff>
      <xdr:row>0</xdr:row>
      <xdr:rowOff>863600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54350" y="25400"/>
          <a:ext cx="29162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2171700</xdr:colOff>
      <xdr:row>0</xdr:row>
      <xdr:rowOff>0</xdr:rowOff>
    </xdr:from>
    <xdr:to>
      <xdr:col>2</xdr:col>
      <xdr:colOff>3079750</xdr:colOff>
      <xdr:row>0</xdr:row>
      <xdr:rowOff>887014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6700" y="0"/>
          <a:ext cx="908050" cy="88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2362200</xdr:colOff>
      <xdr:row>0</xdr:row>
      <xdr:rowOff>0</xdr:rowOff>
    </xdr:from>
    <xdr:to>
      <xdr:col>4</xdr:col>
      <xdr:colOff>2870619</xdr:colOff>
      <xdr:row>0</xdr:row>
      <xdr:rowOff>876300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950" y="0"/>
          <a:ext cx="5084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2358672</xdr:colOff>
      <xdr:row>0</xdr:row>
      <xdr:rowOff>63500</xdr:rowOff>
    </xdr:from>
    <xdr:to>
      <xdr:col>3</xdr:col>
      <xdr:colOff>2990850</xdr:colOff>
      <xdr:row>0</xdr:row>
      <xdr:rowOff>876300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5422" y="63500"/>
          <a:ext cx="632178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2603500</xdr:colOff>
      <xdr:row>0</xdr:row>
      <xdr:rowOff>0</xdr:rowOff>
    </xdr:from>
    <xdr:to>
      <xdr:col>2</xdr:col>
      <xdr:colOff>2811453</xdr:colOff>
      <xdr:row>0</xdr:row>
      <xdr:rowOff>901700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0"/>
          <a:ext cx="207953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431800</xdr:colOff>
      <xdr:row>0</xdr:row>
      <xdr:rowOff>69850</xdr:rowOff>
    </xdr:from>
    <xdr:to>
      <xdr:col>12</xdr:col>
      <xdr:colOff>552450</xdr:colOff>
      <xdr:row>0</xdr:row>
      <xdr:rowOff>863600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1950" y="69850"/>
          <a:ext cx="55245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381000</xdr:colOff>
      <xdr:row>0</xdr:row>
      <xdr:rowOff>31750</xdr:rowOff>
    </xdr:from>
    <xdr:to>
      <xdr:col>12</xdr:col>
      <xdr:colOff>755650</xdr:colOff>
      <xdr:row>0</xdr:row>
      <xdr:rowOff>850900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31750"/>
          <a:ext cx="7556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285750</xdr:colOff>
      <xdr:row>0</xdr:row>
      <xdr:rowOff>139700</xdr:rowOff>
    </xdr:from>
    <xdr:to>
      <xdr:col>12</xdr:col>
      <xdr:colOff>806450</xdr:colOff>
      <xdr:row>0</xdr:row>
      <xdr:rowOff>793750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0200" y="139700"/>
          <a:ext cx="806450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0</xdr:row>
      <xdr:rowOff>158750</xdr:rowOff>
    </xdr:from>
    <xdr:to>
      <xdr:col>12</xdr:col>
      <xdr:colOff>1314450</xdr:colOff>
      <xdr:row>0</xdr:row>
      <xdr:rowOff>838200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2700" y="158750"/>
          <a:ext cx="1314450" cy="67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450850</xdr:colOff>
      <xdr:row>0</xdr:row>
      <xdr:rowOff>0</xdr:rowOff>
    </xdr:from>
    <xdr:to>
      <xdr:col>12</xdr:col>
      <xdr:colOff>1130300</xdr:colOff>
      <xdr:row>1</xdr:row>
      <xdr:rowOff>6350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0" y="0"/>
          <a:ext cx="679450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82550</xdr:colOff>
      <xdr:row>0</xdr:row>
      <xdr:rowOff>44450</xdr:rowOff>
    </xdr:from>
    <xdr:to>
      <xdr:col>12</xdr:col>
      <xdr:colOff>1263650</xdr:colOff>
      <xdr:row>0</xdr:row>
      <xdr:rowOff>781050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0" y="44450"/>
          <a:ext cx="1263650" cy="73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501650</xdr:colOff>
      <xdr:row>0</xdr:row>
      <xdr:rowOff>25400</xdr:rowOff>
    </xdr:from>
    <xdr:to>
      <xdr:col>5</xdr:col>
      <xdr:colOff>501650</xdr:colOff>
      <xdr:row>0</xdr:row>
      <xdr:rowOff>901700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5600" y="25400"/>
          <a:ext cx="501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546100</xdr:colOff>
      <xdr:row>0</xdr:row>
      <xdr:rowOff>0</xdr:rowOff>
    </xdr:from>
    <xdr:to>
      <xdr:col>5</xdr:col>
      <xdr:colOff>501650</xdr:colOff>
      <xdr:row>1</xdr:row>
      <xdr:rowOff>12700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9100" y="0"/>
          <a:ext cx="50165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311150</xdr:colOff>
      <xdr:row>0</xdr:row>
      <xdr:rowOff>38100</xdr:rowOff>
    </xdr:from>
    <xdr:to>
      <xdr:col>12</xdr:col>
      <xdr:colOff>755650</xdr:colOff>
      <xdr:row>0</xdr:row>
      <xdr:rowOff>857250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38100"/>
          <a:ext cx="7556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425450</xdr:colOff>
      <xdr:row>0</xdr:row>
      <xdr:rowOff>31750</xdr:rowOff>
    </xdr:from>
    <xdr:to>
      <xdr:col>14</xdr:col>
      <xdr:colOff>1168400</xdr:colOff>
      <xdr:row>0</xdr:row>
      <xdr:rowOff>889000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31750"/>
          <a:ext cx="742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914400</xdr:colOff>
      <xdr:row>0</xdr:row>
      <xdr:rowOff>871005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3700" y="0"/>
          <a:ext cx="914400" cy="87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660400</xdr:colOff>
      <xdr:row>0</xdr:row>
      <xdr:rowOff>6350</xdr:rowOff>
    </xdr:from>
    <xdr:to>
      <xdr:col>2</xdr:col>
      <xdr:colOff>1100810</xdr:colOff>
      <xdr:row>0</xdr:row>
      <xdr:rowOff>844550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6350"/>
          <a:ext cx="4404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0</xdr:row>
      <xdr:rowOff>25400</xdr:rowOff>
    </xdr:from>
    <xdr:to>
      <xdr:col>5</xdr:col>
      <xdr:colOff>1314450</xdr:colOff>
      <xdr:row>0</xdr:row>
      <xdr:rowOff>907443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0300" y="25400"/>
          <a:ext cx="1104900" cy="882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0</xdr:row>
      <xdr:rowOff>0</xdr:rowOff>
    </xdr:from>
    <xdr:to>
      <xdr:col>13</xdr:col>
      <xdr:colOff>1217997</xdr:colOff>
      <xdr:row>0</xdr:row>
      <xdr:rowOff>895350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0" y="0"/>
          <a:ext cx="1008447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2495550</xdr:colOff>
      <xdr:row>0</xdr:row>
      <xdr:rowOff>31750</xdr:rowOff>
    </xdr:from>
    <xdr:to>
      <xdr:col>17</xdr:col>
      <xdr:colOff>2908300</xdr:colOff>
      <xdr:row>1</xdr:row>
      <xdr:rowOff>37819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09100" y="31750"/>
          <a:ext cx="412750" cy="920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1949450</xdr:colOff>
      <xdr:row>0</xdr:row>
      <xdr:rowOff>0</xdr:rowOff>
    </xdr:from>
    <xdr:to>
      <xdr:col>16</xdr:col>
      <xdr:colOff>2241074</xdr:colOff>
      <xdr:row>0</xdr:row>
      <xdr:rowOff>838200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1150" y="0"/>
          <a:ext cx="291624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3016250</xdr:colOff>
      <xdr:row>0</xdr:row>
      <xdr:rowOff>0</xdr:rowOff>
    </xdr:from>
    <xdr:to>
      <xdr:col>2</xdr:col>
      <xdr:colOff>3224203</xdr:colOff>
      <xdr:row>0</xdr:row>
      <xdr:rowOff>901700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0"/>
          <a:ext cx="207953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7"/>
  <sheetViews>
    <sheetView tabSelected="1" workbookViewId="0">
      <pane xSplit="2" topLeftCell="C1" activePane="topRight" state="frozen"/>
      <selection pane="topRight" activeCell="A4" sqref="A4:B4"/>
    </sheetView>
  </sheetViews>
  <sheetFormatPr defaultColWidth="8.7265625" defaultRowHeight="14.5" outlineLevelRow="1" x14ac:dyDescent="0.35"/>
  <cols>
    <col min="1" max="1" width="12.1796875" style="96" customWidth="1"/>
    <col min="2" max="2" width="36.1796875" style="97" customWidth="1"/>
    <col min="3" max="3" width="76.54296875" customWidth="1"/>
    <col min="4" max="4" width="54.54296875" style="216" customWidth="1"/>
    <col min="5" max="5" width="54.54296875" style="12" customWidth="1"/>
    <col min="6" max="6" width="85.36328125" customWidth="1" collapsed="1"/>
    <col min="7" max="7" width="3.1796875" customWidth="1"/>
    <col min="8" max="8" width="11.453125" style="259" bestFit="1" customWidth="1"/>
    <col min="9" max="10" width="54.54296875" customWidth="1"/>
    <col min="11" max="11" width="54.54296875" customWidth="1" collapsed="1"/>
    <col min="12" max="14" width="54.54296875" customWidth="1"/>
    <col min="15" max="15" width="72.36328125" style="12" customWidth="1"/>
    <col min="16" max="16" width="3.1796875" style="12" customWidth="1"/>
    <col min="17" max="17" width="11.453125" style="268" bestFit="1" customWidth="1"/>
    <col min="18" max="19" width="54.54296875" customWidth="1"/>
    <col min="20" max="22" width="65.90625" customWidth="1"/>
    <col min="28" max="28" width="23.54296875" hidden="1" customWidth="1"/>
    <col min="29" max="29" width="23.54296875" style="19" hidden="1" customWidth="1"/>
    <col min="30" max="30" width="23.54296875" hidden="1" customWidth="1"/>
    <col min="31" max="31" width="23.54296875" style="20" hidden="1" customWidth="1"/>
    <col min="32" max="34" width="23.54296875" hidden="1" customWidth="1"/>
    <col min="35" max="35" width="25.81640625" bestFit="1" customWidth="1" collapsed="1"/>
    <col min="36" max="44" width="25.81640625" bestFit="1" customWidth="1"/>
  </cols>
  <sheetData>
    <row r="1" spans="1:44" ht="72" customHeight="1" thickBot="1" x14ac:dyDescent="0.4">
      <c r="A1" s="314" t="s">
        <v>441</v>
      </c>
      <c r="B1" s="315"/>
      <c r="C1" s="211"/>
      <c r="D1" s="211"/>
      <c r="E1" s="229"/>
      <c r="F1" s="211"/>
      <c r="G1" s="5"/>
      <c r="H1" s="260"/>
      <c r="I1" s="211"/>
      <c r="J1" s="211"/>
      <c r="K1" s="211"/>
      <c r="L1" s="211"/>
      <c r="N1" s="211"/>
      <c r="O1" s="229"/>
      <c r="P1" s="8"/>
      <c r="Q1" s="282"/>
      <c r="R1" s="211"/>
      <c r="S1" s="211"/>
      <c r="T1" s="211"/>
      <c r="U1" s="211"/>
      <c r="V1" s="211"/>
      <c r="AB1" s="132"/>
      <c r="AC1" s="133"/>
      <c r="AD1" s="132"/>
      <c r="AE1" s="134"/>
      <c r="AF1" s="135"/>
      <c r="AG1" s="135"/>
      <c r="AH1" s="132"/>
      <c r="AL1" s="151" t="s">
        <v>342</v>
      </c>
    </row>
    <row r="2" spans="1:44" s="128" customFormat="1" x14ac:dyDescent="0.35">
      <c r="A2" s="130" t="s">
        <v>318</v>
      </c>
      <c r="B2" s="195"/>
      <c r="C2" s="304" t="s">
        <v>438</v>
      </c>
      <c r="D2" s="304" t="s">
        <v>438</v>
      </c>
      <c r="E2" s="307" t="s">
        <v>434</v>
      </c>
      <c r="F2" s="338" t="s">
        <v>436</v>
      </c>
      <c r="G2" s="339"/>
      <c r="H2" s="340"/>
      <c r="I2" s="304" t="s">
        <v>436</v>
      </c>
      <c r="J2" s="304" t="s">
        <v>432</v>
      </c>
      <c r="K2" s="307" t="s">
        <v>439</v>
      </c>
      <c r="L2" s="304" t="s">
        <v>433</v>
      </c>
      <c r="M2" s="305" t="s">
        <v>433</v>
      </c>
      <c r="N2" s="304" t="s">
        <v>431</v>
      </c>
      <c r="O2" s="338" t="s">
        <v>437</v>
      </c>
      <c r="P2" s="339"/>
      <c r="Q2" s="340"/>
      <c r="R2" s="283" t="s">
        <v>437</v>
      </c>
      <c r="S2" s="304" t="s">
        <v>499</v>
      </c>
      <c r="T2" s="304" t="s">
        <v>435</v>
      </c>
      <c r="U2" s="304" t="s">
        <v>585</v>
      </c>
      <c r="V2" s="304" t="s">
        <v>570</v>
      </c>
      <c r="AB2" s="128" t="s">
        <v>5</v>
      </c>
      <c r="AC2" s="128" t="s">
        <v>6</v>
      </c>
      <c r="AD2" s="128" t="s">
        <v>8</v>
      </c>
      <c r="AE2" s="128" t="s">
        <v>7</v>
      </c>
      <c r="AF2" s="128" t="s">
        <v>214</v>
      </c>
      <c r="AG2" s="129" t="s">
        <v>4</v>
      </c>
      <c r="AH2" s="128" t="s">
        <v>59</v>
      </c>
    </row>
    <row r="3" spans="1:44" s="128" customFormat="1" ht="13.5" customHeight="1" x14ac:dyDescent="0.35">
      <c r="A3" s="136" t="s">
        <v>319</v>
      </c>
      <c r="B3" s="137"/>
      <c r="C3" s="307" t="s">
        <v>322</v>
      </c>
      <c r="D3" s="307" t="s">
        <v>321</v>
      </c>
      <c r="E3" s="308" t="s">
        <v>327</v>
      </c>
      <c r="F3" s="335" t="s">
        <v>322</v>
      </c>
      <c r="G3" s="336"/>
      <c r="H3" s="337"/>
      <c r="I3" s="307" t="s">
        <v>321</v>
      </c>
      <c r="J3" s="307" t="s">
        <v>327</v>
      </c>
      <c r="K3" s="308" t="s">
        <v>320</v>
      </c>
      <c r="L3" s="307" t="s">
        <v>327</v>
      </c>
      <c r="M3" s="306" t="s">
        <v>326</v>
      </c>
      <c r="N3" s="307" t="s">
        <v>325</v>
      </c>
      <c r="O3" s="335" t="s">
        <v>322</v>
      </c>
      <c r="P3" s="336"/>
      <c r="Q3" s="337"/>
      <c r="R3" s="283" t="s">
        <v>321</v>
      </c>
      <c r="S3" s="303" t="s">
        <v>330</v>
      </c>
      <c r="T3" s="303" t="s">
        <v>332</v>
      </c>
      <c r="U3" s="303" t="s">
        <v>332</v>
      </c>
      <c r="V3" s="303" t="s">
        <v>332</v>
      </c>
    </row>
    <row r="4" spans="1:44" s="154" customFormat="1" ht="45.5" customHeight="1" x14ac:dyDescent="0.3">
      <c r="A4" s="316" t="s">
        <v>343</v>
      </c>
      <c r="B4" s="317"/>
      <c r="C4" s="302" t="str">
        <f>CONCATENATE(C2,$AL$1,LEFT(C6,5),LEFT(C7,1),LEFT(C8,1),LEFT(C9,1),LEFT(C10,1),$AL$1,LEFT(C11,2),LEFT(C12,2),$AL$1,LEFT(C13,2),LEFT(C14,1),LEFT(C15,1),LEFT(C16,2),LEFT(C17,2),LEFT(C18,2),LEFT(C19,2),$AL$1,LEFT(C20,2),$AL$1,LEFT(C21,1),LEFT(C22,2),LEFT(C23,1),LEFT(C24,1),LEFT(C25,3))</f>
        <v>PS858-TSR-S406SF-H3R0-FNE2C1L1C2L2-57-6HTFSM01</v>
      </c>
      <c r="D4" s="302" t="str">
        <f>CONCATENATE(D2,$AL$1,LEFT(D6,5),LEFT(D7,1),LEFT(D8,1),LEFT(D9,1),LEFT(D10,1),$AL$1,LEFT(D11,2),LEFT(D12,2),$AL$1,LEFT(D13,2),LEFT(D14,1),LEFT(D15,1),LEFT(D16,2),LEFT(D17,2),LEFT(D18,2),LEFT(D19,2),$AL$1,LEFT(D20,2),$AL$1,LEFT(D21,1),LEFT(D22,2),LEFT(D23,1),LEFT(D24,1),LEFT(D25,3))</f>
        <v>PS858-TSR-S254GF-H3R0-FNE1C1L1C2L2-57-6HTFSK02</v>
      </c>
      <c r="E4" s="302" t="str">
        <f>CONCATENATE(E2,$AL$1,LEFT(E6,5),LEFT(E7,1),LEFT(E8,1),LEFT(E9,1),LEFT(E10,1),$AL$1,LEFT(E11,2),LEFT(E12,2),$AL$1,LEFT(E13,2),LEFT(E14,1),LEFT(E15,1),LEFT(E16,2),LEFT(E17,2),LEFT(E18,2),LEFT(E19,2),$AL$1,LEFT(E20,2),$AL$1,LEFT(E21,1),LEFT(E22,2),LEFT(E23,1),LEFT(E24,1),LEFT(E25,3))</f>
        <v>PS131-TSR-S403GSSF-H4R0-FNE1C1L1C2L2-57-4G01</v>
      </c>
      <c r="F4" s="332" t="str">
        <f>CONCATENATE(F2,$AL$1,LEFT(F6,5),LEFT(F7,1),LEFT(F8,1),LEFT(F9,1),LEFT(F10,1),$AL$1,LEFT(F11,2),LEFT(F12,2),$AL$1,LEFT(F13,1),LEFT(F14,1),LEFT(F15,2),LEFT(F16,2),LEFT(F17,2),LEFT(F18,2),LEFT(F19,2),$AL$1,LEFT(F21,1),LEFT(F22,2),LEFT(F23,1),LEFT(F24,1),LEFT(F25,3))</f>
        <v>SMP858-TSF-S403GF-F1R0-HC-6HTFSG07</v>
      </c>
      <c r="G4" s="333"/>
      <c r="H4" s="334"/>
      <c r="I4" s="302" t="str">
        <f>CONCATENATE(I2,$AL$1,LEFT(I6,5),LEFT(I7,1),LEFT(I8,1),LEFT(I9,1),LEFT(I10,1),$AL$1,LEFT(I11,2),LEFT(I12,2),$AL$1,LEFT(I13,1),LEFT(I14,1),LEFT(I15,2),LEFT(I16,2),LEFT(I17,2),LEFT(I18,2),LEFT(I19,2),$AL$1,LEFT(I21,1),LEFT(I22,2),LEFT(I23,1),LEFT(I24,1),LEFT(I25,3))</f>
        <v>SMP858-TSF-S254GF-F1R0-HC-4HTFSK02</v>
      </c>
      <c r="J4" s="302" t="str">
        <f>CONCATENATE(J2,$AL$1,LEFT(J6,5),LEFT(J7,1),LEFT(J8,1),LEFT(J9,1),LEFT(J10,1),$AL$1,LEFT(J11,2),LEFT(J12,2),$AL$1,LEFT(J13,1),LEFT(J14,1),LEFT(J15,2),LEFT(J16,2),LEFT(J17,2),LEFT(J18,2),LEFT(J19,2),$AL$1,LEFT(J21,1),LEFT(J22,2),LEFT(J23,1),LEFT(J24,1),LEFT(J25,3))</f>
        <v>DMP305X-TLF-L702GSSS-F1R0-FC-4 M01</v>
      </c>
      <c r="K4" s="302" t="str">
        <f>CONCATENATE(K2,$AL$1,LEFT(K6,5),LEFT(K7,1),LEFT(K8,1),LEFT(K9,1),LEFT(K10,1),$AL$1,LEFT(K11,2), LEFT(K12,2),$AL$1,LEFT(K13,1), LEFT(K14,1),$AL$1,
LEFT(K26,2),LEFT(K27,1),LEFT(K28,2),LEFT(K29,2),LEFT(K30,1),LEFT(K31,1),LEFT(K32,1),LEFT(K33,3),LEFT(K34,3),LEFT(K35,2),LEFT(K36,1),LEFT(K37,2),LEFT(K38,2),LEFT(K39,1),LEFT(K40,1),LEFT(K41,1),LEFT(K42,3),LEFT(K43,3))</f>
        <v>SMP858-NSF-S403DF-F1R0-HC-HLCM208S4SK01D00/LCM203S4SK01D00</v>
      </c>
      <c r="L4" s="302" t="str">
        <f>CONCATENATE(L2,$AL$1,LEFT(L6,5),LEFT(L7,1),LEFT(L8,1),LEFT(L9,1),LEFT(L10,1),$AL$1,LEFT(L11,2),LEFT(L12,2),$AL$1,LEFT(L13,1),LEFT(L14,1),LEFT(L15,2),LEFT(L16,2),LEFT(L17,2),LEFT(L18,2),LEFT(L19,2),$AL$1,LEFT(L21,1),LEFT(L22,2),LEFT(L23,1),LEFT(L24,1),LEFT(L25,3))</f>
        <v>DMP305X-TST-S403…SSF-T1R1-RC-4M01</v>
      </c>
      <c r="M4" s="302" t="str">
        <f>CONCATENATE(M2,$AL$1,LEFT(M6,5),LEFT(M7,1),LEFT(M8,1),LEFT(M9,1),LEFT(M10,1),$AL$1,LEFT(M11,2),LEFT(M12,2),$AL$1,LEFT(M13,1),LEFT(M14,1),LEFT(M15,2),LEFT(M16,2),LEFT(M17,2),LEFT(M18,2),LEFT(M19,2),$AL$1,LEFT(M21,1),LEFT(M22,2),LEFT(M23,1),LEFT(M24,1),LEFT(M25,3))</f>
        <v>DMP305X-TST-S403…SSF-T1R1-HC-4M01</v>
      </c>
      <c r="N4" s="302" t="str">
        <f>CONCATENATE(N2,$AL$1,LEFT(N6,5),LEFT(N7,1),LEFT(N8,1),LEFT(N9,1),LEFT(N10,1),$AL$1,LEFT(N11,2),LEFT(N12,2),$AL$1,LEFT(N13,1),LEFT(N14,1),LEFT(N15,2),LEFT(N16,2),LEFT(N17,2),LEFT(N18,2),LEFT(N19,2),$AL$1,LEFT(N21,1),LEFT(N22,2),LEFT(N23,1),LEFT(N24,1),LEFT(N25,3))</f>
        <v xml:space="preserve">DMP305X-DST-S254DSDP-T1R2-RC-H1 </v>
      </c>
      <c r="O4" s="332" t="str">
        <f>CONCATENATE(O2,$AL$1,LEFT(O6,5),LEFT(O7,1),LEFT(O8,1),LEFT(O9,1),LEFT(O10,1),$AL$1,LEFT(O11,2),LEFT(O12,2),$AL$1,LEFT(O13,2),LEFT(O14,2),LEFT(O15,2),LEFT(O16,2),LEFT(O17,2),LEFT(O18,2),LEFT(O19,2),$AL$1,LEFT(O20,2),$AL$1,LEFT(O21,1),LEFT(O22,2),LEFT(O23,1),LEFT(O24,1),LEFT(O25,3))</f>
        <v>SMP858-TSH-S403GF-H1R0-R -65-6HTFSG07</v>
      </c>
      <c r="P4" s="333"/>
      <c r="Q4" s="334"/>
      <c r="R4" s="302" t="str">
        <f>CONCATENATE(R2,$AL$1,LEFT(R6,5),LEFT(R7,1),LEFT(R8,1),LEFT(R9,1),LEFT(R10,1),$AL$1,LEFT(R11,2),LEFT(R12,2),$AL$1,LEFT(R13,1),LEFT(R14,2),LEFT(R15,2),LEFT(R16,2),LEFT(R17,2),LEFT(R18,2),LEFT(R19,2),$AL$1,LEFT(R20,2),$AL$1,LEFT(R21,1),LEFT(R22,2),LEFT(R23,1),LEFT(R24,1),LEFT(R25,3))</f>
        <v>SMP858-TSH-S403GF-H1R0-R-85-6HTFSK20</v>
      </c>
      <c r="S4" s="302" t="str">
        <f>CONCATENATE(S2,$AL$1,LEFT(S6,5),LEFT(S7,1),LEFT(S8,1),LEFT(S9,1),LEFT(S10,1),$AL$1,LEFT(S11,2),LEFT(S12,2),$AL$1,LEFT(S13,1),LEFT(S14,2),LEFT(S15,2),LEFT(S16,2),LEFT(S17,2),LEFT(S18,2),LEFT(S19,2),$AL$1,LEFT(S20,2),$AL$1,LEFT(S21,1),LEFT(S22,2),LEFT(S23,1),LEFT(S24,1),LEFT(S25,3))</f>
        <v>SMP131-TLH-L702GSSF-H1R0-F-37-4M01</v>
      </c>
      <c r="T4" s="302" t="str">
        <f>CONCATENATE(T2,$AL$1,LEFT(T6,5),LEFT(T7,1),LEFT(T8,1),LEFT(T9,1),LEFT(T10,1),$AL$1,LEFT(T11,2),LEFT(T12,2),$AL$1,LEFT(T13,1),LEFT(T14,2),LEFT(T15,2),LEFT(T16,2),LEFT(T17,2),LEFT(T18,2),LEFT(T19,2),$AL$1,LEFT(T20,2),$AL$1,LEFT(T21,1),LEFT(T22,2),LEFT(T23,1),LEFT(T24,1),LEFT(T25,3))</f>
        <v>SMP131-TCH-C103GCNS-H1R0-R-L3-4M08</v>
      </c>
      <c r="U4" s="302" t="str">
        <f>CONCATENATE(U2,$AL$1,LEFT(U6,5),LEFT(U7,1),LEFT(U8,1),LEFT(U9,1),LEFT(U10,1),$AL$1,LEFT(U11,2),LEFT(U12,2),$AL$1,LEFT(U13,1),LEFT(U14,2),LEFT(U15,2),LEFT(U16,2),LEFT(U17,2),LEFT(U18,2),LEFT(U19,2),$AL$1,LEFT(U20,2),$AL$1,LEFT(U21,1),LEFT(U22,2),LEFT(U23,1),LEFT(U24,1),LEFT(U25,3))</f>
        <v>SMP131-TBH-C103GCNS-H1R0-F-53-5M01</v>
      </c>
      <c r="V4" s="302" t="str">
        <f>CONCATENATE(V2,$AL$1,LEFT(V6,5),LEFT(V7,1),LEFT(V8,1),LEFT(V9,1),LEFT(V10,1),$AL$1,LEFT(V11,2),LEFT(V12,2),$AL$1,LEFT(V13,1),LEFT(V14,2),LEFT(V15,2),LEFT(V16,2),LEFT(V17,2),LEFT(V18,2),LEFT(V19,2),$AL$1,LEFT(V20,2),$AL$1,LEFT(V21,1),LEFT(V22,2),LEFT(V23,1),LEFT(V24,1),LEFT(V25,3))</f>
        <v>SMP131-TBD-C103GCNS-D1R0-F-53-5M01</v>
      </c>
      <c r="AB4" s="152" t="e">
        <f ca="1">_xlfn.CONCAT(AB2,$AL$1,LEFT(AB6,5),LEFT(AB7,1),LEFT(AB8,1),LEFT(AB9,1),LEFT(AB10,1),$AL$1,LEFT(AB11,2), LEFT(AB12,2),$AL$1,LEFT(AB13,2), LEFT(AB14,2),LEFT(AB15,2), LEFT(AB16,2),LEFT(AB17,2), LEFT(AB18,2),LEFT(AB19,2),$AL$1,LEFT(AB20,2),$AL$1,LEFT(AB21,1), LEFT(AB22,2),LEFT(AB23,1),LEFT(AB24,1),LEFT(#REF!,3),$AL$1,LEFT(#REF!,3),LEFT(#REF!,3),LEFT(#REF!,3), LEFT(#REF!,3),LEFT(#REF!,3), LEFT(#REF!,32),LEFT(#REF!,3), LEFT(#REF!,3),LEFT(#REF!,3),$AL$1,LEFT(#REF!,3),LEFT(#REF!,3))</f>
        <v>#NAME?</v>
      </c>
      <c r="AC4" s="152" t="e">
        <f ca="1">_xlfn.CONCAT(AC2,$AL$1,LEFT(AC6,5),LEFT(AC7,1),LEFT(AC8,1),LEFT(AC9,1),LEFT(AC10,1),$AL$1,LEFT(AC11,2), LEFT(AC12,2),$AL$1,LEFT(AC13,2), LEFT(AC14,2),LEFT(AC15,2), LEFT(AC16,2),LEFT(AC17,2), LEFT(AC18,2),LEFT(AC19,2),$AL$1,LEFT(AC20,2),$AL$1,LEFT(AC21,1), LEFT(AC22,2),LEFT(AC23,1),LEFT(AC24,1),LEFT(#REF!,3),$AL$1,LEFT(#REF!,3),LEFT(#REF!,3),LEFT(#REF!,3), LEFT(#REF!,3),LEFT(#REF!,3), LEFT(#REF!,32),LEFT(#REF!,3), LEFT(#REF!,3),LEFT(#REF!,3),$AL$1,LEFT(#REF!,3),LEFT(#REF!,3))</f>
        <v>#NAME?</v>
      </c>
      <c r="AD4" s="152" t="e">
        <f ca="1">_xlfn.CONCAT(AD2,$AL$1,LEFT(AD6,5),LEFT(AD7,1),LEFT(AD8,1),LEFT(AD9,1),LEFT(AD10,1),$AL$1,LEFT(AD11,2), LEFT(AD12,2),$AL$1,LEFT(AD13,2), LEFT(AD14,2),LEFT(AD15,2), LEFT(AD16,2),LEFT(AD17,2), LEFT(AD18,2),LEFT(AD19,2),$AL$1,LEFT(AD20,2),$AL$1,LEFT(AD21,1), LEFT(AD22,2),LEFT(AD23,1),LEFT(AD24,1),LEFT(#REF!,3),$AL$1,LEFT(#REF!,3),LEFT(#REF!,3),LEFT(#REF!,3), LEFT(#REF!,3),LEFT(#REF!,3), LEFT(#REF!,32),LEFT(#REF!,3), LEFT(#REF!,3),LEFT(#REF!,3),$AL$1,LEFT(#REF!,3),LEFT(#REF!,3))</f>
        <v>#NAME?</v>
      </c>
      <c r="AE4" s="152" t="e">
        <f ca="1">_xlfn.CONCAT(AE2,$AL$1,LEFT(AE6,5),LEFT(AE7,1),LEFT(AE8,1),LEFT(AE9,1),LEFT(AE10,1),$AL$1,LEFT(AE11,2), LEFT(AE12,2),$AL$1,LEFT(AE13,2), LEFT(AE14,2),LEFT(AE15,2), LEFT(AE16,2),LEFT(AE17,2), LEFT(AE18,2),LEFT(AE19,2),$AL$1,LEFT(AE20,2),$AL$1,LEFT(AE21,1), LEFT(AE22,2),LEFT(AE23,1),LEFT(AE24,1),LEFT(#REF!,3),$AL$1,LEFT(#REF!,3),LEFT(#REF!,3),LEFT(#REF!,3), LEFT(#REF!,3),LEFT(#REF!,3), LEFT(#REF!,32),LEFT(#REF!,3), LEFT(#REF!,3),LEFT(#REF!,3),$AL$1,LEFT(#REF!,3),LEFT(#REF!,3))</f>
        <v>#NAME?</v>
      </c>
      <c r="AF4" s="152" t="e">
        <f ca="1">_xlfn.CONCAT(AF2,$AL$1,LEFT(AF6,5),LEFT(AF7,1),LEFT(AF8,1),LEFT(AF9,1),LEFT(AF10,1),$AL$1,LEFT(AF11,2), LEFT(AF12,2),$AL$1,LEFT(AF13,2), LEFT(AF14,2),LEFT(AF15,2), LEFT(AF16,2),LEFT(AF17,2), LEFT(AF18,2),LEFT(AF19,2),$AL$1,LEFT(AF20,2),$AL$1,LEFT(AF21,1), LEFT(AF22,2),LEFT(AF23,1),LEFT(AF24,1),LEFT(#REF!,3),$AL$1,LEFT(#REF!,3),LEFT(#REF!,3),LEFT(#REF!,3), LEFT(#REF!,3),LEFT(#REF!,3), LEFT(#REF!,32),LEFT(#REF!,3), LEFT(#REF!,3),LEFT(#REF!,3),$AL$1,LEFT(#REF!,3),LEFT(#REF!,3))</f>
        <v>#NAME?</v>
      </c>
      <c r="AG4" s="152" t="e">
        <f ca="1">_xlfn.CONCAT(AG2,$AL$1,LEFT(AG6,5),LEFT(AG7,1),LEFT(AG8,1),LEFT(AG9,1),LEFT(AG10,1),$AL$1,LEFT(AG11,2), LEFT(AG12,2),$AL$1,LEFT(AG13,2), LEFT(AG14,2),LEFT(AG15,2), LEFT(AG16,2),LEFT(AG17,2), LEFT(AG18,2),LEFT(AG19,2),$AL$1,LEFT(AG20,2),$AL$1,LEFT(AG21,1), LEFT(AG22,2),LEFT(AG23,1),LEFT(AG24,1),LEFT(#REF!,3),$AL$1,LEFT(#REF!,3),LEFT(#REF!,3),LEFT(#REF!,3), LEFT(#REF!,3),LEFT(#REF!,3), LEFT(#REF!,32),LEFT(#REF!,3), LEFT(#REF!,3),LEFT(#REF!,3),$AL$1,LEFT(#REF!,3),LEFT(#REF!,3))</f>
        <v>#NAME?</v>
      </c>
      <c r="AH4" s="152" t="e">
        <f ca="1">_xlfn.CONCAT(AH2,$AL$1,LEFT(AH6,5),LEFT(AH7,1),LEFT(AH8,1),LEFT(AH9,1),LEFT(AH10,1),$AL$1,LEFT(AH11,2), LEFT(AH12,2),$AL$1,LEFT(AH13,2), LEFT(AH14,2),LEFT(AH15,2), LEFT(AH16,2),LEFT(AH17,2), LEFT(AH18,2),LEFT(AH19,2),$AL$1,LEFT(AH20,2),$AL$1,LEFT(AH21,1), LEFT(AH22,2),LEFT(AH23,1),LEFT(AH24,1),LEFT(#REF!,3),$AL$1,LEFT(#REF!,3),LEFT(#REF!,3),LEFT(#REF!,3), LEFT(#REF!,3),LEFT(#REF!,3), LEFT(#REF!,32),LEFT(#REF!,3), LEFT(#REF!,3),LEFT(#REF!,3),$AL$1,LEFT(#REF!,3),LEFT(#REF!,3))</f>
        <v>#NAME?</v>
      </c>
      <c r="AI4" s="153"/>
      <c r="AJ4" s="153"/>
      <c r="AK4" s="153"/>
      <c r="AL4" s="153"/>
      <c r="AM4" s="153"/>
      <c r="AN4" s="153"/>
      <c r="AO4" s="153"/>
      <c r="AP4" s="153"/>
      <c r="AQ4" s="153"/>
      <c r="AR4" s="153"/>
    </row>
    <row r="5" spans="1:44" s="147" customFormat="1" ht="116.5" customHeight="1" thickBot="1" x14ac:dyDescent="0.4">
      <c r="A5" s="318" t="s">
        <v>68</v>
      </c>
      <c r="B5" s="319"/>
      <c r="C5" s="279" t="s">
        <v>341</v>
      </c>
      <c r="D5" s="279" t="s">
        <v>341</v>
      </c>
      <c r="E5" s="279" t="s">
        <v>334</v>
      </c>
      <c r="F5" s="279" t="s">
        <v>323</v>
      </c>
      <c r="G5" s="280"/>
      <c r="H5" s="281"/>
      <c r="I5" s="279" t="s">
        <v>323</v>
      </c>
      <c r="J5" s="279" t="s">
        <v>337</v>
      </c>
      <c r="K5" s="279" t="s">
        <v>324</v>
      </c>
      <c r="L5" s="279" t="s">
        <v>335</v>
      </c>
      <c r="M5" s="228" t="s">
        <v>336</v>
      </c>
      <c r="N5" s="279" t="s">
        <v>338</v>
      </c>
      <c r="O5" s="279" t="s">
        <v>340</v>
      </c>
      <c r="P5" s="280"/>
      <c r="Q5" s="281"/>
      <c r="R5" s="279" t="s">
        <v>340</v>
      </c>
      <c r="S5" s="279" t="s">
        <v>333</v>
      </c>
      <c r="T5" s="279" t="s">
        <v>339</v>
      </c>
      <c r="U5" s="279" t="s">
        <v>591</v>
      </c>
      <c r="V5" s="279" t="s">
        <v>590</v>
      </c>
      <c r="AB5" s="146"/>
      <c r="AC5" s="146"/>
      <c r="AD5" s="146"/>
      <c r="AE5" s="146"/>
      <c r="AF5" s="146"/>
      <c r="AG5" s="146"/>
      <c r="AH5" s="146"/>
    </row>
    <row r="6" spans="1:44" ht="23.15" customHeight="1" thickTop="1" x14ac:dyDescent="0.35">
      <c r="A6" s="322" t="s">
        <v>18</v>
      </c>
      <c r="B6" s="97" t="s">
        <v>9</v>
      </c>
      <c r="C6" s="216" t="s">
        <v>260</v>
      </c>
      <c r="D6" s="196" t="s">
        <v>225</v>
      </c>
      <c r="E6" s="229" t="s">
        <v>563</v>
      </c>
      <c r="F6" s="211" t="s">
        <v>224</v>
      </c>
      <c r="G6" s="5"/>
      <c r="H6" s="260"/>
      <c r="I6" s="5" t="s">
        <v>225</v>
      </c>
      <c r="J6" s="5" t="s">
        <v>23</v>
      </c>
      <c r="K6" s="2" t="s">
        <v>116</v>
      </c>
      <c r="L6" s="5" t="s">
        <v>28</v>
      </c>
      <c r="M6" s="196" t="s">
        <v>28</v>
      </c>
      <c r="N6" s="6" t="s">
        <v>117</v>
      </c>
      <c r="O6" s="222" t="s">
        <v>224</v>
      </c>
      <c r="P6" s="8"/>
      <c r="Q6" s="269"/>
      <c r="R6" s="5" t="s">
        <v>224</v>
      </c>
      <c r="S6" s="5" t="s">
        <v>23</v>
      </c>
      <c r="T6" s="196" t="s">
        <v>101</v>
      </c>
      <c r="U6" s="196" t="s">
        <v>101</v>
      </c>
      <c r="V6" s="196" t="s">
        <v>101</v>
      </c>
      <c r="AB6" s="5" t="s">
        <v>117</v>
      </c>
      <c r="AC6" s="6" t="s">
        <v>28</v>
      </c>
      <c r="AD6" s="6" t="s">
        <v>224</v>
      </c>
      <c r="AE6" s="6" t="s">
        <v>116</v>
      </c>
      <c r="AF6" s="5" t="s">
        <v>116</v>
      </c>
      <c r="AG6" s="5" t="s">
        <v>116</v>
      </c>
      <c r="AH6" s="6" t="s">
        <v>116</v>
      </c>
    </row>
    <row r="7" spans="1:44" x14ac:dyDescent="0.35">
      <c r="A7" s="322"/>
      <c r="B7" s="98" t="s">
        <v>10</v>
      </c>
      <c r="C7" s="233"/>
      <c r="D7" s="220"/>
      <c r="E7" s="230" t="s">
        <v>19</v>
      </c>
      <c r="F7" s="233"/>
      <c r="G7" s="24"/>
      <c r="H7" s="261"/>
      <c r="I7" s="24"/>
      <c r="J7" t="s">
        <v>85</v>
      </c>
      <c r="K7" s="220"/>
      <c r="L7" t="s">
        <v>19</v>
      </c>
      <c r="M7" s="2" t="s">
        <v>85</v>
      </c>
      <c r="N7" s="2" t="s">
        <v>85</v>
      </c>
      <c r="O7" s="255"/>
      <c r="P7" s="227"/>
      <c r="Q7" s="270"/>
      <c r="R7" s="24"/>
      <c r="S7" t="s">
        <v>25</v>
      </c>
      <c r="T7" s="2" t="s">
        <v>110</v>
      </c>
      <c r="U7" s="2" t="s">
        <v>110</v>
      </c>
      <c r="V7" s="2" t="s">
        <v>110</v>
      </c>
      <c r="AB7" s="24"/>
      <c r="AC7" s="23"/>
      <c r="AD7" s="23"/>
      <c r="AE7" s="23"/>
      <c r="AF7" s="24"/>
      <c r="AG7" s="24"/>
      <c r="AH7" s="23"/>
    </row>
    <row r="8" spans="1:44" x14ac:dyDescent="0.35">
      <c r="A8" s="322"/>
      <c r="B8" s="98" t="s">
        <v>24</v>
      </c>
      <c r="C8" s="233"/>
      <c r="D8" s="220"/>
      <c r="E8" s="230" t="s">
        <v>20</v>
      </c>
      <c r="F8" s="233"/>
      <c r="G8" s="24"/>
      <c r="H8" s="261"/>
      <c r="I8" s="24"/>
      <c r="J8" t="s">
        <v>227</v>
      </c>
      <c r="K8" s="220"/>
      <c r="L8" t="s">
        <v>20</v>
      </c>
      <c r="M8" s="2" t="s">
        <v>86</v>
      </c>
      <c r="N8" s="2" t="s">
        <v>163</v>
      </c>
      <c r="O8" s="255"/>
      <c r="P8" s="227"/>
      <c r="Q8" s="270"/>
      <c r="R8" s="24"/>
      <c r="S8" t="s">
        <v>25</v>
      </c>
      <c r="T8" s="2" t="s">
        <v>46</v>
      </c>
      <c r="U8" s="2" t="s">
        <v>111</v>
      </c>
      <c r="V8" s="2" t="s">
        <v>111</v>
      </c>
      <c r="AB8" s="24"/>
      <c r="AC8" s="23"/>
      <c r="AD8" s="23"/>
      <c r="AE8" s="23"/>
      <c r="AF8" s="24"/>
      <c r="AG8" s="24"/>
      <c r="AH8" s="23"/>
    </row>
    <row r="9" spans="1:44" x14ac:dyDescent="0.35">
      <c r="A9" s="322"/>
      <c r="B9" s="98" t="s">
        <v>64</v>
      </c>
      <c r="C9" s="233"/>
      <c r="D9" s="220"/>
      <c r="E9" s="231"/>
      <c r="F9" s="233"/>
      <c r="G9" s="24"/>
      <c r="H9" s="261"/>
      <c r="I9" s="24"/>
      <c r="J9" s="24"/>
      <c r="K9" s="220"/>
      <c r="L9" s="24"/>
      <c r="M9" s="220"/>
      <c r="N9" s="220"/>
      <c r="O9" s="255"/>
      <c r="P9" s="227"/>
      <c r="Q9" s="270"/>
      <c r="R9" s="24"/>
      <c r="S9" s="24"/>
      <c r="T9" s="220"/>
      <c r="U9" s="220"/>
      <c r="V9" s="220"/>
      <c r="AB9" s="24"/>
      <c r="AC9" s="23"/>
      <c r="AD9" s="23"/>
      <c r="AE9" s="3" t="s">
        <v>287</v>
      </c>
      <c r="AF9" s="24"/>
      <c r="AG9" s="24"/>
      <c r="AH9" s="23"/>
    </row>
    <row r="10" spans="1:44" ht="20.5" customHeight="1" thickBot="1" x14ac:dyDescent="0.4">
      <c r="A10" s="323"/>
      <c r="B10" s="249" t="s">
        <v>11</v>
      </c>
      <c r="C10" s="234" t="s">
        <v>119</v>
      </c>
      <c r="D10" s="221" t="s">
        <v>119</v>
      </c>
      <c r="E10" s="232" t="s">
        <v>29</v>
      </c>
      <c r="F10" s="234" t="s">
        <v>119</v>
      </c>
      <c r="G10" s="11"/>
      <c r="H10" s="262"/>
      <c r="I10" s="11" t="s">
        <v>119</v>
      </c>
      <c r="J10" s="11" t="s">
        <v>87</v>
      </c>
      <c r="K10" s="221" t="s">
        <v>119</v>
      </c>
      <c r="L10" s="11" t="s">
        <v>29</v>
      </c>
      <c r="M10" s="221" t="s">
        <v>29</v>
      </c>
      <c r="N10" s="221" t="s">
        <v>189</v>
      </c>
      <c r="O10" s="256" t="s">
        <v>119</v>
      </c>
      <c r="P10" s="240"/>
      <c r="Q10" s="271"/>
      <c r="R10" s="11" t="s">
        <v>253</v>
      </c>
      <c r="S10" s="7" t="s">
        <v>29</v>
      </c>
      <c r="T10" s="221" t="s">
        <v>25</v>
      </c>
      <c r="U10" s="299" t="s">
        <v>112</v>
      </c>
      <c r="V10" s="299" t="s">
        <v>112</v>
      </c>
      <c r="AB10" s="11" t="s">
        <v>119</v>
      </c>
      <c r="AC10" s="10"/>
      <c r="AD10" s="10"/>
      <c r="AE10" s="10" t="s">
        <v>119</v>
      </c>
      <c r="AF10" s="11" t="s">
        <v>119</v>
      </c>
      <c r="AG10" s="67"/>
      <c r="AH10" s="10" t="s">
        <v>119</v>
      </c>
    </row>
    <row r="11" spans="1:44" ht="19" customHeight="1" thickTop="1" x14ac:dyDescent="0.35">
      <c r="A11" s="324" t="s">
        <v>12</v>
      </c>
      <c r="B11" s="250" t="s">
        <v>12</v>
      </c>
      <c r="C11" s="211" t="s">
        <v>261</v>
      </c>
      <c r="D11" s="196" t="s">
        <v>165</v>
      </c>
      <c r="E11" s="229" t="s">
        <v>166</v>
      </c>
      <c r="F11" s="211" t="s">
        <v>211</v>
      </c>
      <c r="G11" s="5"/>
      <c r="H11" s="260"/>
      <c r="I11" s="5" t="s">
        <v>211</v>
      </c>
      <c r="J11" s="5" t="s">
        <v>190</v>
      </c>
      <c r="K11" s="196" t="s">
        <v>211</v>
      </c>
      <c r="L11" s="5" t="s">
        <v>30</v>
      </c>
      <c r="M11" s="196" t="s">
        <v>30</v>
      </c>
      <c r="N11" s="196" t="s">
        <v>30</v>
      </c>
      <c r="O11" s="257" t="s">
        <v>315</v>
      </c>
      <c r="P11" s="241"/>
      <c r="Q11" s="272"/>
      <c r="R11" s="5" t="s">
        <v>315</v>
      </c>
      <c r="S11" s="5" t="s">
        <v>89</v>
      </c>
      <c r="T11" s="196" t="s">
        <v>331</v>
      </c>
      <c r="U11" s="14" t="s">
        <v>586</v>
      </c>
      <c r="V11" t="s">
        <v>582</v>
      </c>
      <c r="AB11" s="5" t="s">
        <v>125</v>
      </c>
      <c r="AC11" s="6" t="s">
        <v>125</v>
      </c>
      <c r="AD11" s="6" t="s">
        <v>279</v>
      </c>
      <c r="AE11" s="6" t="s">
        <v>125</v>
      </c>
      <c r="AF11" s="5" t="s">
        <v>125</v>
      </c>
      <c r="AG11" s="5" t="s">
        <v>30</v>
      </c>
      <c r="AH11" s="6" t="s">
        <v>211</v>
      </c>
    </row>
    <row r="12" spans="1:44" ht="18.649999999999999" customHeight="1" thickBot="1" x14ac:dyDescent="0.4">
      <c r="A12" s="325"/>
      <c r="B12" s="245" t="s">
        <v>13</v>
      </c>
      <c r="C12" s="234" t="s">
        <v>90</v>
      </c>
      <c r="D12" s="221" t="s">
        <v>90</v>
      </c>
      <c r="E12" s="232" t="s">
        <v>90</v>
      </c>
      <c r="F12" s="234" t="s">
        <v>33</v>
      </c>
      <c r="G12" s="11"/>
      <c r="H12" s="262"/>
      <c r="I12" s="11" t="s">
        <v>192</v>
      </c>
      <c r="J12" s="7" t="s">
        <v>33</v>
      </c>
      <c r="K12" s="221" t="s">
        <v>192</v>
      </c>
      <c r="L12" s="11" t="s">
        <v>21</v>
      </c>
      <c r="M12" s="221" t="s">
        <v>21</v>
      </c>
      <c r="N12" s="221" t="s">
        <v>120</v>
      </c>
      <c r="O12" s="256" t="s">
        <v>249</v>
      </c>
      <c r="P12" s="240"/>
      <c r="Q12" s="271"/>
      <c r="R12" s="11" t="s">
        <v>249</v>
      </c>
      <c r="S12" s="7" t="s">
        <v>33</v>
      </c>
      <c r="T12" s="224" t="s">
        <v>33</v>
      </c>
      <c r="U12" s="300" t="s">
        <v>33</v>
      </c>
      <c r="V12" s="12" t="s">
        <v>33</v>
      </c>
      <c r="AB12" s="11" t="s">
        <v>124</v>
      </c>
      <c r="AC12" s="10" t="s">
        <v>124</v>
      </c>
      <c r="AD12" s="10" t="s">
        <v>280</v>
      </c>
      <c r="AE12" s="10" t="s">
        <v>124</v>
      </c>
      <c r="AF12" s="11" t="s">
        <v>124</v>
      </c>
      <c r="AG12" s="11" t="s">
        <v>124</v>
      </c>
      <c r="AH12" s="10" t="s">
        <v>192</v>
      </c>
    </row>
    <row r="13" spans="1:44" ht="15" thickTop="1" x14ac:dyDescent="0.35">
      <c r="A13" s="326" t="s">
        <v>22</v>
      </c>
      <c r="B13" s="251" t="s">
        <v>14</v>
      </c>
      <c r="C13" s="229" t="s">
        <v>263</v>
      </c>
      <c r="D13" s="222" t="s">
        <v>256</v>
      </c>
      <c r="E13" s="229" t="s">
        <v>34</v>
      </c>
      <c r="F13" s="238" t="s">
        <v>480</v>
      </c>
      <c r="G13" t="str">
        <f>RIGHT(F13,1)</f>
        <v>1</v>
      </c>
      <c r="H13" s="260" t="e">
        <f>#REF!</f>
        <v>#REF!</v>
      </c>
      <c r="I13" s="236" t="s">
        <v>480</v>
      </c>
      <c r="J13" s="236" t="s">
        <v>481</v>
      </c>
      <c r="K13" s="252" t="s">
        <v>482</v>
      </c>
      <c r="L13" s="236" t="s">
        <v>525</v>
      </c>
      <c r="M13" s="247" t="s">
        <v>480</v>
      </c>
      <c r="N13" s="247" t="s">
        <v>525</v>
      </c>
      <c r="O13" s="252" t="s">
        <v>524</v>
      </c>
      <c r="P13" t="str">
        <f>RIGHT(O13,1)</f>
        <v>1</v>
      </c>
      <c r="Q13" s="260" t="e">
        <f>#REF!</f>
        <v>#REF!</v>
      </c>
      <c r="R13" s="236" t="s">
        <v>524</v>
      </c>
      <c r="S13" s="236" t="s">
        <v>485</v>
      </c>
      <c r="T13" s="247" t="s">
        <v>527</v>
      </c>
      <c r="U13" s="299" t="s">
        <v>587</v>
      </c>
      <c r="V13" s="299" t="s">
        <v>587</v>
      </c>
      <c r="AB13" s="5" t="s">
        <v>122</v>
      </c>
      <c r="AC13" s="6" t="s">
        <v>122</v>
      </c>
      <c r="AD13" s="6" t="s">
        <v>265</v>
      </c>
      <c r="AE13" s="6" t="s">
        <v>254</v>
      </c>
      <c r="AF13" s="5" t="s">
        <v>122</v>
      </c>
      <c r="AG13" s="5" t="s">
        <v>122</v>
      </c>
      <c r="AH13" s="6" t="s">
        <v>122</v>
      </c>
    </row>
    <row r="14" spans="1:44" x14ac:dyDescent="0.35">
      <c r="A14" s="322"/>
      <c r="B14" s="98" t="s">
        <v>15</v>
      </c>
      <c r="C14" s="230" t="s">
        <v>169</v>
      </c>
      <c r="D14" s="223" t="s">
        <v>258</v>
      </c>
      <c r="E14" s="230" t="s">
        <v>169</v>
      </c>
      <c r="F14" s="217" t="s">
        <v>476</v>
      </c>
      <c r="G14" t="str">
        <f>RIGHT(F14,1)</f>
        <v>1</v>
      </c>
      <c r="H14" s="263" t="e">
        <f>#REF!</f>
        <v>#REF!</v>
      </c>
      <c r="I14" s="205" t="s">
        <v>476</v>
      </c>
      <c r="J14" s="205" t="s">
        <v>476</v>
      </c>
      <c r="K14" s="253" t="s">
        <v>476</v>
      </c>
      <c r="L14" s="205" t="s">
        <v>478</v>
      </c>
      <c r="M14" s="235" t="s">
        <v>476</v>
      </c>
      <c r="N14" s="235" t="s">
        <v>476</v>
      </c>
      <c r="O14" s="255"/>
      <c r="P14" s="227"/>
      <c r="Q14" s="270"/>
      <c r="R14" s="126"/>
      <c r="S14" s="24"/>
      <c r="T14" s="220"/>
      <c r="U14" s="220"/>
      <c r="V14" s="220"/>
      <c r="AB14" t="s">
        <v>126</v>
      </c>
      <c r="AC14" s="3" t="s">
        <v>126</v>
      </c>
      <c r="AD14" s="3" t="s">
        <v>126</v>
      </c>
      <c r="AE14" s="3" t="s">
        <v>203</v>
      </c>
      <c r="AF14" t="s">
        <v>126</v>
      </c>
      <c r="AG14" t="s">
        <v>127</v>
      </c>
      <c r="AH14" s="3" t="s">
        <v>203</v>
      </c>
    </row>
    <row r="15" spans="1:44" x14ac:dyDescent="0.35">
      <c r="A15" s="322"/>
      <c r="B15" s="98" t="s">
        <v>35</v>
      </c>
      <c r="C15" s="216" t="s">
        <v>171</v>
      </c>
      <c r="D15" s="2" t="s">
        <v>170</v>
      </c>
      <c r="E15" s="230" t="s">
        <v>40</v>
      </c>
      <c r="F15" s="233"/>
      <c r="G15" s="24"/>
      <c r="H15" s="261"/>
      <c r="I15" s="24"/>
      <c r="J15" s="24"/>
      <c r="K15" s="220"/>
      <c r="L15" s="24"/>
      <c r="M15" s="220"/>
      <c r="N15" s="220"/>
      <c r="O15" s="255"/>
      <c r="P15" s="227"/>
      <c r="Q15" s="270"/>
      <c r="R15" s="24"/>
      <c r="S15" s="24"/>
      <c r="T15" s="220"/>
      <c r="U15" s="220"/>
      <c r="V15" s="220"/>
      <c r="AB15" s="24"/>
      <c r="AC15" s="23"/>
      <c r="AD15" s="23"/>
      <c r="AE15" s="23"/>
      <c r="AF15" s="24"/>
      <c r="AG15" s="24"/>
      <c r="AH15" s="23"/>
    </row>
    <row r="16" spans="1:44" x14ac:dyDescent="0.35">
      <c r="A16" s="322"/>
      <c r="B16" s="98" t="s">
        <v>36</v>
      </c>
      <c r="C16" s="230" t="s">
        <v>172</v>
      </c>
      <c r="D16" s="223" t="s">
        <v>172</v>
      </c>
      <c r="E16" s="230" t="s">
        <v>41</v>
      </c>
      <c r="F16" s="233"/>
      <c r="G16" s="24"/>
      <c r="H16" s="261"/>
      <c r="I16" s="24"/>
      <c r="J16" s="24"/>
      <c r="K16" s="220"/>
      <c r="L16" s="24"/>
      <c r="M16" s="220"/>
      <c r="N16" s="220"/>
      <c r="O16" s="255"/>
      <c r="P16" s="227"/>
      <c r="Q16" s="270"/>
      <c r="R16" s="24"/>
      <c r="S16" s="24"/>
      <c r="T16" s="220"/>
      <c r="U16" s="220"/>
      <c r="V16" s="220"/>
      <c r="AB16" s="24"/>
      <c r="AC16" s="23"/>
      <c r="AD16" s="23"/>
      <c r="AE16" s="23"/>
      <c r="AF16" s="24"/>
      <c r="AG16" s="24"/>
      <c r="AH16" s="23"/>
    </row>
    <row r="17" spans="1:44" x14ac:dyDescent="0.35">
      <c r="A17" s="322"/>
      <c r="B17" s="98" t="s">
        <v>37</v>
      </c>
      <c r="C17" s="230" t="s">
        <v>174</v>
      </c>
      <c r="D17" s="223" t="s">
        <v>174</v>
      </c>
      <c r="E17" s="230" t="s">
        <v>43</v>
      </c>
      <c r="F17" s="233"/>
      <c r="G17" s="24"/>
      <c r="H17" s="261"/>
      <c r="I17" s="24"/>
      <c r="J17" s="24"/>
      <c r="K17" s="220"/>
      <c r="L17" s="24"/>
      <c r="M17" s="220"/>
      <c r="N17" s="220"/>
      <c r="O17" s="255"/>
      <c r="P17" s="227"/>
      <c r="Q17" s="270"/>
      <c r="R17" s="24"/>
      <c r="S17" s="24"/>
      <c r="T17" s="220"/>
      <c r="U17" s="220"/>
      <c r="V17" s="220"/>
      <c r="AB17" s="24"/>
      <c r="AC17" s="23"/>
      <c r="AD17" s="23"/>
      <c r="AE17" s="23"/>
      <c r="AF17" s="24"/>
      <c r="AG17" s="24"/>
      <c r="AH17" s="23"/>
    </row>
    <row r="18" spans="1:44" x14ac:dyDescent="0.35">
      <c r="A18" s="322"/>
      <c r="B18" s="98" t="s">
        <v>38</v>
      </c>
      <c r="C18" s="230" t="s">
        <v>178</v>
      </c>
      <c r="D18" s="223" t="s">
        <v>178</v>
      </c>
      <c r="E18" s="230" t="s">
        <v>42</v>
      </c>
      <c r="F18" s="233"/>
      <c r="G18" s="24"/>
      <c r="H18" s="261"/>
      <c r="I18" s="24"/>
      <c r="J18" s="24"/>
      <c r="K18" s="220"/>
      <c r="L18" s="24"/>
      <c r="M18" s="220"/>
      <c r="N18" s="220"/>
      <c r="O18" s="255"/>
      <c r="P18" s="227"/>
      <c r="Q18" s="270"/>
      <c r="R18" s="24"/>
      <c r="S18" s="24"/>
      <c r="T18" s="220"/>
      <c r="U18" s="220"/>
      <c r="V18" s="220"/>
      <c r="AB18" s="24"/>
      <c r="AC18" s="23"/>
      <c r="AD18" s="23"/>
      <c r="AE18" s="23"/>
      <c r="AF18" s="24"/>
      <c r="AG18" s="24"/>
      <c r="AH18" s="23"/>
    </row>
    <row r="19" spans="1:44" ht="15" thickBot="1" x14ac:dyDescent="0.4">
      <c r="A19" s="327"/>
      <c r="B19" s="245" t="s">
        <v>39</v>
      </c>
      <c r="C19" s="232" t="s">
        <v>180</v>
      </c>
      <c r="D19" s="224" t="s">
        <v>180</v>
      </c>
      <c r="E19" s="232" t="s">
        <v>44</v>
      </c>
      <c r="F19" s="239"/>
      <c r="G19" s="27"/>
      <c r="H19" s="264"/>
      <c r="I19" s="27"/>
      <c r="J19" s="27"/>
      <c r="K19" s="248"/>
      <c r="L19" s="27"/>
      <c r="M19" s="248"/>
      <c r="N19" s="248"/>
      <c r="O19" s="258"/>
      <c r="P19" s="242"/>
      <c r="Q19" s="273"/>
      <c r="R19" s="27"/>
      <c r="S19" s="27"/>
      <c r="T19" s="248"/>
      <c r="U19" s="248"/>
      <c r="V19" s="248"/>
      <c r="AB19" s="27"/>
      <c r="AC19" s="26"/>
      <c r="AD19" s="26"/>
      <c r="AE19" s="26"/>
      <c r="AF19" s="27"/>
      <c r="AG19" s="27"/>
      <c r="AH19" s="26"/>
    </row>
    <row r="20" spans="1:44" ht="15.5" thickTop="1" thickBot="1" x14ac:dyDescent="0.4">
      <c r="A20" s="237" t="s">
        <v>63</v>
      </c>
      <c r="B20" s="98"/>
      <c r="C20" s="229" t="s">
        <v>264</v>
      </c>
      <c r="D20" s="222" t="s">
        <v>264</v>
      </c>
      <c r="E20" s="229" t="s">
        <v>264</v>
      </c>
      <c r="F20" s="61"/>
      <c r="G20" s="61"/>
      <c r="H20" s="297"/>
      <c r="I20" s="90"/>
      <c r="J20" s="29"/>
      <c r="K20" s="254"/>
      <c r="L20" s="29"/>
      <c r="M20" s="254"/>
      <c r="N20" s="254"/>
      <c r="O20" s="222" t="s">
        <v>250</v>
      </c>
      <c r="P20" s="8"/>
      <c r="Q20" s="269"/>
      <c r="R20" s="8" t="s">
        <v>251</v>
      </c>
      <c r="S20" s="5" t="s">
        <v>92</v>
      </c>
      <c r="T20" s="196" t="s">
        <v>114</v>
      </c>
      <c r="U20" s="196" t="s">
        <v>91</v>
      </c>
      <c r="V20" s="196" t="s">
        <v>91</v>
      </c>
      <c r="AB20" s="29"/>
      <c r="AC20" s="28"/>
      <c r="AD20" s="28"/>
      <c r="AE20" s="28"/>
      <c r="AF20" s="29"/>
      <c r="AG20" s="29"/>
      <c r="AH20" s="28"/>
    </row>
    <row r="21" spans="1:44" ht="15" customHeight="1" x14ac:dyDescent="0.35">
      <c r="A21" s="330" t="s">
        <v>17</v>
      </c>
      <c r="B21" s="121" t="s">
        <v>16</v>
      </c>
      <c r="C21" s="229" t="s">
        <v>96</v>
      </c>
      <c r="D21" s="222" t="s">
        <v>96</v>
      </c>
      <c r="E21" s="211" t="s">
        <v>95</v>
      </c>
      <c r="F21" s="5" t="s">
        <v>182</v>
      </c>
      <c r="G21" s="5"/>
      <c r="H21" s="265"/>
      <c r="I21" s="5" t="s">
        <v>199</v>
      </c>
      <c r="J21" s="53" t="s">
        <v>193</v>
      </c>
      <c r="K21" s="254"/>
      <c r="L21" s="53" t="s">
        <v>26</v>
      </c>
      <c r="M21" s="196" t="s">
        <v>199</v>
      </c>
      <c r="N21" s="254"/>
      <c r="O21" s="222" t="s">
        <v>252</v>
      </c>
      <c r="P21" s="8"/>
      <c r="Q21" s="269"/>
      <c r="R21" s="8" t="s">
        <v>96</v>
      </c>
      <c r="S21" s="5" t="s">
        <v>45</v>
      </c>
      <c r="T21" s="196" t="s">
        <v>95</v>
      </c>
      <c r="U21" s="196" t="s">
        <v>584</v>
      </c>
      <c r="V21" s="196" t="s">
        <v>584</v>
      </c>
      <c r="AB21" s="29"/>
      <c r="AC21" s="28"/>
      <c r="AD21" s="4" t="s">
        <v>283</v>
      </c>
      <c r="AE21" s="4" t="s">
        <v>292</v>
      </c>
      <c r="AF21" s="29"/>
      <c r="AG21" s="29"/>
      <c r="AH21" s="28"/>
    </row>
    <row r="22" spans="1:44" x14ac:dyDescent="0.35">
      <c r="A22" s="331"/>
      <c r="B22" s="244" t="s">
        <v>48</v>
      </c>
      <c r="C22" s="217" t="s">
        <v>471</v>
      </c>
      <c r="D22" s="235" t="s">
        <v>471</v>
      </c>
      <c r="E22" s="233"/>
      <c r="F22" s="205" t="s">
        <v>473</v>
      </c>
      <c r="G22" t="str">
        <f>RIGHT(F22,1)</f>
        <v>1</v>
      </c>
      <c r="H22" s="263" t="e">
        <f>#REF!</f>
        <v>#REF!</v>
      </c>
      <c r="I22" s="205" t="s">
        <v>471</v>
      </c>
      <c r="J22" s="24"/>
      <c r="K22" s="220"/>
      <c r="L22" s="24"/>
      <c r="M22" s="220"/>
      <c r="N22" s="220"/>
      <c r="O22" s="235" t="s">
        <v>473</v>
      </c>
      <c r="P22" t="str">
        <f>RIGHT(O22,1)</f>
        <v>1</v>
      </c>
      <c r="Q22" s="263" t="e">
        <f>#REF!</f>
        <v>#REF!</v>
      </c>
      <c r="R22" s="205" t="s">
        <v>471</v>
      </c>
      <c r="S22" s="24"/>
      <c r="T22" s="220"/>
      <c r="U22" s="220"/>
      <c r="V22" s="220"/>
      <c r="AB22" s="24"/>
      <c r="AC22" s="23"/>
      <c r="AD22" s="3" t="s">
        <v>285</v>
      </c>
      <c r="AE22" s="3" t="s">
        <v>317</v>
      </c>
      <c r="AF22" s="24"/>
      <c r="AG22" s="24"/>
      <c r="AH22" s="23"/>
    </row>
    <row r="23" spans="1:44" x14ac:dyDescent="0.35">
      <c r="A23" s="331"/>
      <c r="B23" s="98" t="s">
        <v>61</v>
      </c>
      <c r="C23" s="216" t="s">
        <v>259</v>
      </c>
      <c r="D23" s="2" t="s">
        <v>259</v>
      </c>
      <c r="E23" s="233"/>
      <c r="F23" t="s">
        <v>220</v>
      </c>
      <c r="I23" t="s">
        <v>228</v>
      </c>
      <c r="J23" s="24" t="s">
        <v>3</v>
      </c>
      <c r="K23" s="220"/>
      <c r="L23" s="24"/>
      <c r="M23" s="220"/>
      <c r="N23" s="220"/>
      <c r="O23" s="2" t="s">
        <v>228</v>
      </c>
      <c r="P23"/>
      <c r="Q23" s="259"/>
      <c r="R23" t="s">
        <v>255</v>
      </c>
      <c r="S23" s="24"/>
      <c r="T23" s="220"/>
      <c r="U23" s="220"/>
      <c r="V23" s="220"/>
      <c r="AB23" s="24"/>
      <c r="AC23" s="23"/>
      <c r="AD23" s="3" t="s">
        <v>284</v>
      </c>
      <c r="AE23" s="3" t="s">
        <v>55</v>
      </c>
      <c r="AF23" s="24"/>
      <c r="AG23" s="24"/>
      <c r="AH23" s="23"/>
    </row>
    <row r="24" spans="1:44" x14ac:dyDescent="0.35">
      <c r="A24" s="331"/>
      <c r="B24" s="98" t="s">
        <v>62</v>
      </c>
      <c r="C24" s="216" t="s">
        <v>223</v>
      </c>
      <c r="D24" s="2" t="s">
        <v>223</v>
      </c>
      <c r="E24" s="233"/>
      <c r="F24" t="s">
        <v>223</v>
      </c>
      <c r="I24" t="s">
        <v>223</v>
      </c>
      <c r="J24" s="24"/>
      <c r="K24" s="220"/>
      <c r="L24" s="24"/>
      <c r="M24" s="220"/>
      <c r="N24" s="220"/>
      <c r="O24" s="2" t="s">
        <v>223</v>
      </c>
      <c r="P24"/>
      <c r="Q24" s="259"/>
      <c r="R24" t="s">
        <v>223</v>
      </c>
      <c r="S24" s="24"/>
      <c r="T24" s="220"/>
      <c r="U24" s="220"/>
      <c r="V24" s="220"/>
      <c r="AB24" s="24"/>
      <c r="AC24" s="23"/>
      <c r="AD24" s="3" t="s">
        <v>286</v>
      </c>
      <c r="AE24" s="3" t="s">
        <v>297</v>
      </c>
      <c r="AF24" s="24"/>
      <c r="AG24" s="24"/>
      <c r="AH24" s="23"/>
      <c r="AI24" t="s">
        <v>3</v>
      </c>
      <c r="AJ24" t="s">
        <v>3</v>
      </c>
      <c r="AK24" t="s">
        <v>3</v>
      </c>
      <c r="AL24" t="s">
        <v>3</v>
      </c>
      <c r="AM24" t="s">
        <v>3</v>
      </c>
      <c r="AN24" t="s">
        <v>3</v>
      </c>
      <c r="AO24" t="s">
        <v>3</v>
      </c>
      <c r="AP24" t="s">
        <v>3</v>
      </c>
      <c r="AQ24" t="s">
        <v>3</v>
      </c>
      <c r="AR24" t="s">
        <v>3</v>
      </c>
    </row>
    <row r="25" spans="1:44" x14ac:dyDescent="0.35">
      <c r="A25" s="331"/>
      <c r="B25" s="98" t="s">
        <v>520</v>
      </c>
      <c r="C25" s="217" t="s">
        <v>548</v>
      </c>
      <c r="D25" s="235" t="s">
        <v>475</v>
      </c>
      <c r="E25" s="216" t="s">
        <v>99</v>
      </c>
      <c r="F25" s="205" t="s">
        <v>546</v>
      </c>
      <c r="G25" t="str">
        <f>RIGHT(F25,1)</f>
        <v>1</v>
      </c>
      <c r="H25" s="259" t="e">
        <f>#REF!</f>
        <v>#REF!</v>
      </c>
      <c r="I25" s="205" t="s">
        <v>475</v>
      </c>
      <c r="J25" s="53" t="s">
        <v>97</v>
      </c>
      <c r="K25" s="220"/>
      <c r="L25" s="53" t="s">
        <v>97</v>
      </c>
      <c r="M25" s="3" t="s">
        <v>97</v>
      </c>
      <c r="N25" s="3" t="s">
        <v>186</v>
      </c>
      <c r="O25" s="235" t="s">
        <v>530</v>
      </c>
      <c r="P25" t="str">
        <f>RIGHT(O25,1)</f>
        <v>1</v>
      </c>
      <c r="Q25" s="259" t="e">
        <f>#REF!</f>
        <v>#REF!</v>
      </c>
      <c r="R25" s="205" t="s">
        <v>535</v>
      </c>
      <c r="S25" t="s">
        <v>27</v>
      </c>
      <c r="T25" s="290" t="s">
        <v>518</v>
      </c>
      <c r="U25" s="299" t="s">
        <v>97</v>
      </c>
      <c r="V25" s="299" t="s">
        <v>97</v>
      </c>
      <c r="AB25" s="24"/>
      <c r="AC25" s="23"/>
      <c r="AD25" s="3"/>
      <c r="AE25" s="3"/>
      <c r="AF25" s="24"/>
      <c r="AG25" s="24"/>
      <c r="AH25" s="23"/>
    </row>
    <row r="26" spans="1:44" hidden="1" outlineLevel="1" x14ac:dyDescent="0.35">
      <c r="A26" s="328" t="s">
        <v>57</v>
      </c>
      <c r="B26" s="97" t="s">
        <v>47</v>
      </c>
      <c r="C26" s="24"/>
      <c r="D26" s="225"/>
      <c r="E26" s="285"/>
      <c r="F26" s="43"/>
      <c r="G26" s="24"/>
      <c r="H26" s="266"/>
      <c r="I26" s="24"/>
      <c r="J26" s="24"/>
      <c r="K26" s="3" t="s">
        <v>267</v>
      </c>
      <c r="L26" s="24"/>
      <c r="M26" s="23"/>
      <c r="N26" s="23"/>
      <c r="O26" s="25"/>
      <c r="P26" s="227"/>
      <c r="Q26" s="270"/>
      <c r="R26" s="24"/>
      <c r="S26" s="24"/>
      <c r="T26" s="23"/>
      <c r="U26" s="23"/>
      <c r="V26" s="23"/>
      <c r="AB26" s="16" t="s">
        <v>267</v>
      </c>
      <c r="AC26" s="15" t="s">
        <v>276</v>
      </c>
      <c r="AD26" s="30"/>
      <c r="AE26" s="30"/>
      <c r="AF26" s="16" t="s">
        <v>128</v>
      </c>
      <c r="AG26" s="16" t="s">
        <v>128</v>
      </c>
      <c r="AH26" s="15" t="s">
        <v>128</v>
      </c>
    </row>
    <row r="27" spans="1:44" hidden="1" outlineLevel="1" x14ac:dyDescent="0.35">
      <c r="A27" s="328"/>
      <c r="B27" s="97" t="s">
        <v>48</v>
      </c>
      <c r="C27" s="24"/>
      <c r="D27" s="220"/>
      <c r="E27" s="227"/>
      <c r="F27" s="44"/>
      <c r="G27" s="24"/>
      <c r="H27" s="266"/>
      <c r="I27" s="24"/>
      <c r="J27" s="24"/>
      <c r="K27" s="3" t="s">
        <v>205</v>
      </c>
      <c r="L27" s="24"/>
      <c r="M27" s="23"/>
      <c r="N27" s="23"/>
      <c r="O27" s="25"/>
      <c r="P27" s="227"/>
      <c r="Q27" s="270"/>
      <c r="R27" s="24"/>
      <c r="S27" s="24"/>
      <c r="T27" s="23"/>
      <c r="U27" s="23"/>
      <c r="V27" s="23"/>
      <c r="AB27" t="s">
        <v>205</v>
      </c>
      <c r="AC27" s="3" t="s">
        <v>158</v>
      </c>
      <c r="AD27" s="23"/>
      <c r="AE27" s="23"/>
      <c r="AF27" t="s">
        <v>158</v>
      </c>
      <c r="AG27" t="s">
        <v>205</v>
      </c>
      <c r="AH27" s="3" t="s">
        <v>144</v>
      </c>
    </row>
    <row r="28" spans="1:44" hidden="1" outlineLevel="1" x14ac:dyDescent="0.35">
      <c r="A28" s="328"/>
      <c r="B28" s="97" t="s">
        <v>49</v>
      </c>
      <c r="C28" s="24"/>
      <c r="D28" s="220"/>
      <c r="E28" s="227"/>
      <c r="F28" s="44"/>
      <c r="G28" s="24"/>
      <c r="H28" s="266"/>
      <c r="I28" s="24"/>
      <c r="J28" s="24"/>
      <c r="K28" s="3" t="s">
        <v>145</v>
      </c>
      <c r="L28" s="24"/>
      <c r="M28" s="23"/>
      <c r="N28" s="23"/>
      <c r="O28" s="25"/>
      <c r="P28" s="227"/>
      <c r="Q28" s="270"/>
      <c r="R28" s="24"/>
      <c r="S28" s="24"/>
      <c r="T28" s="23"/>
      <c r="U28" s="23"/>
      <c r="V28" s="23"/>
      <c r="AB28" t="s">
        <v>213</v>
      </c>
      <c r="AC28" s="127"/>
      <c r="AD28" s="23"/>
      <c r="AE28" s="23"/>
      <c r="AF28" s="61"/>
      <c r="AG28" t="s">
        <v>213</v>
      </c>
      <c r="AH28" s="3" t="s">
        <v>213</v>
      </c>
    </row>
    <row r="29" spans="1:44" hidden="1" outlineLevel="1" x14ac:dyDescent="0.35">
      <c r="A29" s="328"/>
      <c r="B29" s="97" t="s">
        <v>430</v>
      </c>
      <c r="C29" s="24"/>
      <c r="D29" s="220"/>
      <c r="E29" s="227"/>
      <c r="F29" s="44"/>
      <c r="G29" s="24"/>
      <c r="H29" s="266"/>
      <c r="I29" s="24"/>
      <c r="J29" s="24"/>
      <c r="K29" s="3" t="s">
        <v>427</v>
      </c>
      <c r="L29" s="24"/>
      <c r="M29" s="23"/>
      <c r="N29" s="23"/>
      <c r="O29" s="25"/>
      <c r="P29" s="227"/>
      <c r="Q29" s="270"/>
      <c r="R29" s="24"/>
      <c r="S29" s="24"/>
      <c r="T29" s="23"/>
      <c r="U29" s="23"/>
      <c r="V29" s="23"/>
      <c r="AB29" t="s">
        <v>206</v>
      </c>
      <c r="AC29" s="127"/>
      <c r="AD29" s="23"/>
      <c r="AE29" s="23"/>
      <c r="AF29" s="61"/>
      <c r="AG29" t="s">
        <v>314</v>
      </c>
      <c r="AH29" s="3" t="s">
        <v>146</v>
      </c>
    </row>
    <row r="30" spans="1:44" hidden="1" outlineLevel="1" x14ac:dyDescent="0.35">
      <c r="A30" s="328"/>
      <c r="B30" s="98" t="s">
        <v>24</v>
      </c>
      <c r="C30" s="24"/>
      <c r="D30" s="220"/>
      <c r="E30" s="227"/>
      <c r="F30" s="44"/>
      <c r="G30" s="24"/>
      <c r="H30" s="266"/>
      <c r="I30" s="24"/>
      <c r="J30" s="24"/>
      <c r="K30" s="3" t="s">
        <v>54</v>
      </c>
      <c r="L30" s="24"/>
      <c r="M30" s="23"/>
      <c r="N30" s="23"/>
      <c r="O30" s="25"/>
      <c r="P30" s="227"/>
      <c r="Q30" s="270"/>
      <c r="R30" s="24"/>
      <c r="S30" s="24"/>
      <c r="T30" s="23"/>
      <c r="U30" s="23"/>
      <c r="V30" s="23"/>
      <c r="AB30" t="s">
        <v>130</v>
      </c>
      <c r="AC30" s="3" t="s">
        <v>130</v>
      </c>
      <c r="AD30" s="23"/>
      <c r="AE30" s="23"/>
      <c r="AF30" t="s">
        <v>130</v>
      </c>
      <c r="AG30" t="s">
        <v>130</v>
      </c>
      <c r="AH30" s="3" t="s">
        <v>147</v>
      </c>
    </row>
    <row r="31" spans="1:44" hidden="1" outlineLevel="1" x14ac:dyDescent="0.35">
      <c r="A31" s="328"/>
      <c r="B31" s="97" t="s">
        <v>51</v>
      </c>
      <c r="C31" s="24"/>
      <c r="D31" s="220"/>
      <c r="E31" s="227"/>
      <c r="F31" s="44"/>
      <c r="G31" s="24"/>
      <c r="H31" s="266"/>
      <c r="I31" s="24"/>
      <c r="J31" s="24"/>
      <c r="K31" s="3" t="s">
        <v>26</v>
      </c>
      <c r="L31" s="24"/>
      <c r="M31" s="23"/>
      <c r="N31" s="23"/>
      <c r="O31" s="25"/>
      <c r="P31" s="227"/>
      <c r="Q31" s="270"/>
      <c r="R31" s="24"/>
      <c r="S31" s="24"/>
      <c r="T31" s="23"/>
      <c r="U31" s="23"/>
      <c r="V31" s="23"/>
      <c r="AB31" t="s">
        <v>133</v>
      </c>
      <c r="AC31" s="3" t="s">
        <v>133</v>
      </c>
      <c r="AD31" s="23"/>
      <c r="AE31" s="23"/>
      <c r="AF31" t="s">
        <v>133</v>
      </c>
      <c r="AG31" t="s">
        <v>133</v>
      </c>
      <c r="AH31" s="3" t="s">
        <v>150</v>
      </c>
    </row>
    <row r="32" spans="1:44" hidden="1" outlineLevel="1" x14ac:dyDescent="0.35">
      <c r="A32" s="328"/>
      <c r="B32" s="97" t="s">
        <v>10</v>
      </c>
      <c r="C32" s="24"/>
      <c r="D32" s="220"/>
      <c r="E32" s="227"/>
      <c r="F32" s="44"/>
      <c r="G32" s="24"/>
      <c r="H32" s="266"/>
      <c r="I32" s="24"/>
      <c r="J32" s="24"/>
      <c r="K32" s="3" t="s">
        <v>55</v>
      </c>
      <c r="L32" s="24"/>
      <c r="M32" s="23"/>
      <c r="N32" s="23"/>
      <c r="O32" s="25"/>
      <c r="P32" s="227"/>
      <c r="Q32" s="270"/>
      <c r="R32" s="24"/>
      <c r="S32" s="24"/>
      <c r="T32" s="23"/>
      <c r="U32" s="23"/>
      <c r="V32" s="23"/>
      <c r="AB32" t="s">
        <v>134</v>
      </c>
      <c r="AC32" s="3" t="s">
        <v>134</v>
      </c>
      <c r="AD32" s="23"/>
      <c r="AE32" s="23"/>
      <c r="AF32" t="s">
        <v>134</v>
      </c>
      <c r="AG32" t="s">
        <v>134</v>
      </c>
      <c r="AH32" s="3" t="s">
        <v>152</v>
      </c>
    </row>
    <row r="33" spans="1:34" hidden="1" outlineLevel="1" x14ac:dyDescent="0.35">
      <c r="A33" s="328"/>
      <c r="B33" s="149" t="s">
        <v>494</v>
      </c>
      <c r="C33" s="24"/>
      <c r="D33" s="220"/>
      <c r="E33" s="227"/>
      <c r="F33" s="44"/>
      <c r="G33" s="24"/>
      <c r="H33" s="266"/>
      <c r="I33" s="24"/>
      <c r="J33" s="24"/>
      <c r="K33" s="197" t="s">
        <v>493</v>
      </c>
      <c r="L33" s="24"/>
      <c r="M33" s="23"/>
      <c r="N33" s="23"/>
      <c r="O33" s="25"/>
      <c r="P33" s="227"/>
      <c r="Q33" s="270"/>
      <c r="R33" s="24"/>
      <c r="S33" s="24"/>
      <c r="T33" s="23"/>
      <c r="U33" s="23"/>
      <c r="V33" s="23"/>
      <c r="AB33" t="s">
        <v>136</v>
      </c>
      <c r="AC33" s="3" t="s">
        <v>136</v>
      </c>
      <c r="AD33" s="23"/>
      <c r="AE33" s="23"/>
      <c r="AF33" t="s">
        <v>136</v>
      </c>
      <c r="AG33" t="s">
        <v>217</v>
      </c>
      <c r="AH33" s="3" t="s">
        <v>136</v>
      </c>
    </row>
    <row r="34" spans="1:34" hidden="1" outlineLevel="1" x14ac:dyDescent="0.35">
      <c r="A34" s="329"/>
      <c r="B34" s="122" t="s">
        <v>53</v>
      </c>
      <c r="C34" s="34"/>
      <c r="D34" s="226"/>
      <c r="E34" s="243"/>
      <c r="F34" s="45"/>
      <c r="G34" s="34"/>
      <c r="H34" s="267"/>
      <c r="I34" s="34"/>
      <c r="J34" s="34"/>
      <c r="K34" s="13" t="s">
        <v>268</v>
      </c>
      <c r="L34" s="34"/>
      <c r="M34" s="33"/>
      <c r="N34" s="33"/>
      <c r="O34" s="35"/>
      <c r="P34" s="243"/>
      <c r="Q34" s="274"/>
      <c r="R34" s="34"/>
      <c r="S34" s="34"/>
      <c r="T34" s="33"/>
      <c r="U34" s="33"/>
      <c r="V34" s="33"/>
      <c r="AB34" s="17" t="s">
        <v>139</v>
      </c>
      <c r="AC34" s="13" t="s">
        <v>139</v>
      </c>
      <c r="AD34" s="33"/>
      <c r="AE34" s="33"/>
      <c r="AF34" s="17" t="s">
        <v>139</v>
      </c>
      <c r="AG34" s="17" t="s">
        <v>139</v>
      </c>
      <c r="AH34" s="13" t="s">
        <v>139</v>
      </c>
    </row>
    <row r="35" spans="1:34" hidden="1" outlineLevel="1" x14ac:dyDescent="0.35">
      <c r="A35" s="320" t="s">
        <v>58</v>
      </c>
      <c r="B35" s="150" t="s">
        <v>47</v>
      </c>
      <c r="C35" s="24"/>
      <c r="D35" s="220"/>
      <c r="E35" s="227"/>
      <c r="F35" s="44"/>
      <c r="G35" s="24"/>
      <c r="H35" s="266"/>
      <c r="I35" s="24"/>
      <c r="J35" s="24"/>
      <c r="K35" s="3" t="s">
        <v>270</v>
      </c>
      <c r="L35" s="24"/>
      <c r="M35" s="23"/>
      <c r="N35" s="23"/>
      <c r="O35" s="25"/>
      <c r="P35" s="227"/>
      <c r="Q35" s="270"/>
      <c r="R35" s="24"/>
      <c r="S35" s="24"/>
      <c r="T35" s="23"/>
      <c r="U35" s="23"/>
      <c r="V35" s="23"/>
      <c r="AB35" t="s">
        <v>270</v>
      </c>
      <c r="AC35" s="23"/>
      <c r="AD35" s="23"/>
      <c r="AE35" s="23"/>
      <c r="AF35" t="s">
        <v>143</v>
      </c>
      <c r="AG35" t="s">
        <v>143</v>
      </c>
      <c r="AH35" s="3" t="s">
        <v>210</v>
      </c>
    </row>
    <row r="36" spans="1:34" hidden="1" outlineLevel="1" x14ac:dyDescent="0.35">
      <c r="A36" s="321"/>
      <c r="B36" s="149" t="s">
        <v>48</v>
      </c>
      <c r="C36" s="24"/>
      <c r="D36" s="220"/>
      <c r="E36" s="227"/>
      <c r="F36" s="44"/>
      <c r="G36" s="24"/>
      <c r="H36" s="266"/>
      <c r="I36" s="24"/>
      <c r="J36" s="24"/>
      <c r="K36" s="3" t="s">
        <v>271</v>
      </c>
      <c r="L36" s="24"/>
      <c r="M36" s="23"/>
      <c r="N36" s="23"/>
      <c r="O36" s="25"/>
      <c r="P36" s="227"/>
      <c r="Q36" s="270"/>
      <c r="R36" s="24"/>
      <c r="S36" s="24"/>
      <c r="T36" s="23"/>
      <c r="U36" s="23"/>
      <c r="V36" s="23"/>
      <c r="AB36" t="s">
        <v>205</v>
      </c>
      <c r="AC36" s="23"/>
      <c r="AD36" s="23"/>
      <c r="AE36" s="23"/>
      <c r="AF36" t="s">
        <v>144</v>
      </c>
      <c r="AG36" t="s">
        <v>144</v>
      </c>
      <c r="AH36" s="3" t="s">
        <v>144</v>
      </c>
    </row>
    <row r="37" spans="1:34" hidden="1" outlineLevel="1" x14ac:dyDescent="0.35">
      <c r="A37" s="321"/>
      <c r="B37" s="149" t="s">
        <v>49</v>
      </c>
      <c r="C37" s="24"/>
      <c r="D37" s="220"/>
      <c r="E37" s="227"/>
      <c r="F37" s="44"/>
      <c r="G37" s="24"/>
      <c r="H37" s="266"/>
      <c r="I37" s="24"/>
      <c r="J37" s="24"/>
      <c r="K37" s="3" t="s">
        <v>145</v>
      </c>
      <c r="L37" s="24"/>
      <c r="M37" s="23"/>
      <c r="N37" s="23"/>
      <c r="O37" s="25"/>
      <c r="P37" s="227"/>
      <c r="Q37" s="270"/>
      <c r="R37" s="24"/>
      <c r="S37" s="24"/>
      <c r="T37" s="23"/>
      <c r="U37" s="23"/>
      <c r="V37" s="23"/>
      <c r="AB37" t="s">
        <v>145</v>
      </c>
      <c r="AC37" s="23"/>
      <c r="AD37" s="23"/>
      <c r="AE37" s="23"/>
      <c r="AF37" t="s">
        <v>145</v>
      </c>
      <c r="AG37" t="s">
        <v>145</v>
      </c>
      <c r="AH37" s="3" t="s">
        <v>213</v>
      </c>
    </row>
    <row r="38" spans="1:34" hidden="1" outlineLevel="1" x14ac:dyDescent="0.35">
      <c r="A38" s="321"/>
      <c r="B38" s="149" t="s">
        <v>430</v>
      </c>
      <c r="C38" s="24"/>
      <c r="D38" s="220"/>
      <c r="E38" s="227"/>
      <c r="F38" s="44"/>
      <c r="G38" s="24"/>
      <c r="H38" s="266"/>
      <c r="I38" s="24"/>
      <c r="J38" s="24"/>
      <c r="K38" s="3" t="s">
        <v>422</v>
      </c>
      <c r="L38" s="24"/>
      <c r="M38" s="23"/>
      <c r="N38" s="23"/>
      <c r="O38" s="25"/>
      <c r="P38" s="227"/>
      <c r="Q38" s="270"/>
      <c r="R38" s="24"/>
      <c r="S38" s="24"/>
      <c r="T38" s="23"/>
      <c r="U38" s="23"/>
      <c r="V38" s="23"/>
      <c r="AB38" t="s">
        <v>146</v>
      </c>
      <c r="AC38" s="23"/>
      <c r="AD38" s="23"/>
      <c r="AE38" s="23"/>
      <c r="AF38" t="s">
        <v>146</v>
      </c>
      <c r="AG38" t="s">
        <v>146</v>
      </c>
      <c r="AH38" s="3" t="s">
        <v>146</v>
      </c>
    </row>
    <row r="39" spans="1:34" hidden="1" outlineLevel="1" x14ac:dyDescent="0.35">
      <c r="A39" s="321"/>
      <c r="B39" s="148" t="s">
        <v>24</v>
      </c>
      <c r="C39" s="24"/>
      <c r="D39" s="220"/>
      <c r="E39" s="227"/>
      <c r="F39" s="44"/>
      <c r="G39" s="24"/>
      <c r="H39" s="266"/>
      <c r="I39" s="24"/>
      <c r="J39" s="24"/>
      <c r="K39" s="3" t="s">
        <v>147</v>
      </c>
      <c r="L39" s="24"/>
      <c r="M39" s="23"/>
      <c r="N39" s="23"/>
      <c r="O39" s="25"/>
      <c r="P39" s="227"/>
      <c r="Q39" s="270"/>
      <c r="R39" s="24"/>
      <c r="S39" s="24"/>
      <c r="T39" s="23"/>
      <c r="U39" s="23"/>
      <c r="V39" s="23"/>
      <c r="AB39" t="s">
        <v>147</v>
      </c>
      <c r="AC39" s="23"/>
      <c r="AD39" s="23"/>
      <c r="AE39" s="23"/>
      <c r="AF39" t="s">
        <v>147</v>
      </c>
      <c r="AG39" t="s">
        <v>147</v>
      </c>
      <c r="AH39" s="3" t="s">
        <v>147</v>
      </c>
    </row>
    <row r="40" spans="1:34" hidden="1" outlineLevel="1" x14ac:dyDescent="0.35">
      <c r="A40" s="321"/>
      <c r="B40" s="149" t="s">
        <v>51</v>
      </c>
      <c r="C40" s="24"/>
      <c r="D40" s="220"/>
      <c r="E40" s="227"/>
      <c r="F40" s="44"/>
      <c r="G40" s="24"/>
      <c r="H40" s="266"/>
      <c r="I40" s="24"/>
      <c r="J40" s="24"/>
      <c r="K40" s="3" t="s">
        <v>150</v>
      </c>
      <c r="L40" s="24"/>
      <c r="M40" s="23"/>
      <c r="N40" s="23"/>
      <c r="O40" s="25"/>
      <c r="P40" s="227"/>
      <c r="Q40" s="270"/>
      <c r="R40" s="24"/>
      <c r="S40" s="24"/>
      <c r="T40" s="23"/>
      <c r="U40" s="23"/>
      <c r="V40" s="23"/>
      <c r="AB40" t="s">
        <v>150</v>
      </c>
      <c r="AC40" s="23"/>
      <c r="AD40" s="23"/>
      <c r="AE40" s="23"/>
      <c r="AF40" t="s">
        <v>150</v>
      </c>
      <c r="AG40" t="s">
        <v>150</v>
      </c>
      <c r="AH40" s="3" t="s">
        <v>150</v>
      </c>
    </row>
    <row r="41" spans="1:34" hidden="1" outlineLevel="1" x14ac:dyDescent="0.35">
      <c r="A41" s="321"/>
      <c r="B41" s="149" t="s">
        <v>10</v>
      </c>
      <c r="C41" s="24"/>
      <c r="D41" s="220"/>
      <c r="E41" s="227"/>
      <c r="F41" s="44"/>
      <c r="G41" s="24"/>
      <c r="H41" s="266"/>
      <c r="I41" s="24"/>
      <c r="J41" s="24"/>
      <c r="K41" s="3" t="s">
        <v>152</v>
      </c>
      <c r="L41" s="24"/>
      <c r="M41" s="23"/>
      <c r="N41" s="23"/>
      <c r="O41" s="25"/>
      <c r="P41" s="227"/>
      <c r="Q41" s="270"/>
      <c r="R41" s="24"/>
      <c r="S41" s="24"/>
      <c r="T41" s="23"/>
      <c r="U41" s="23"/>
      <c r="V41" s="23"/>
      <c r="AB41" t="s">
        <v>152</v>
      </c>
      <c r="AC41" s="23"/>
      <c r="AD41" s="23"/>
      <c r="AE41" s="23"/>
      <c r="AF41" t="s">
        <v>152</v>
      </c>
      <c r="AG41" t="s">
        <v>152</v>
      </c>
      <c r="AH41" s="3" t="s">
        <v>152</v>
      </c>
    </row>
    <row r="42" spans="1:34" hidden="1" outlineLevel="1" x14ac:dyDescent="0.35">
      <c r="A42" s="321"/>
      <c r="B42" s="149" t="s">
        <v>494</v>
      </c>
      <c r="C42" s="24"/>
      <c r="D42" s="220"/>
      <c r="E42" s="227"/>
      <c r="F42" s="44"/>
      <c r="G42" s="24"/>
      <c r="H42" s="266"/>
      <c r="I42" s="24"/>
      <c r="J42" s="24"/>
      <c r="K42" s="197" t="s">
        <v>493</v>
      </c>
      <c r="L42" s="24"/>
      <c r="M42" s="23"/>
      <c r="N42" s="23"/>
      <c r="O42" s="25"/>
      <c r="P42" s="227"/>
      <c r="Q42" s="270"/>
      <c r="R42" s="24"/>
      <c r="S42" s="24"/>
      <c r="T42" s="23"/>
      <c r="U42" s="23"/>
      <c r="V42" s="23"/>
      <c r="AB42" t="s">
        <v>153</v>
      </c>
      <c r="AC42" s="23"/>
      <c r="AD42" s="23"/>
      <c r="AE42" s="23"/>
      <c r="AF42" t="s">
        <v>153</v>
      </c>
      <c r="AG42" t="s">
        <v>217</v>
      </c>
      <c r="AH42" s="3" t="s">
        <v>153</v>
      </c>
    </row>
    <row r="43" spans="1:34" ht="15" hidden="1" outlineLevel="1" thickBot="1" x14ac:dyDescent="0.4">
      <c r="A43" s="321"/>
      <c r="B43" s="149" t="s">
        <v>53</v>
      </c>
      <c r="C43" s="24"/>
      <c r="D43" s="220"/>
      <c r="E43" s="227"/>
      <c r="F43" s="44"/>
      <c r="G43" s="24"/>
      <c r="H43" s="266"/>
      <c r="I43" s="24"/>
      <c r="J43" s="24"/>
      <c r="K43" s="3" t="s">
        <v>139</v>
      </c>
      <c r="L43" s="24"/>
      <c r="M43" s="23"/>
      <c r="N43" s="23"/>
      <c r="O43" s="25"/>
      <c r="P43" s="227"/>
      <c r="Q43" s="270"/>
      <c r="R43" s="24"/>
      <c r="S43" s="24"/>
      <c r="T43" s="23"/>
      <c r="U43" s="23"/>
      <c r="V43" s="23"/>
      <c r="AB43" s="11" t="s">
        <v>139</v>
      </c>
      <c r="AC43" s="26"/>
      <c r="AD43" s="26"/>
      <c r="AE43" s="26"/>
      <c r="AF43" s="11" t="s">
        <v>157</v>
      </c>
      <c r="AG43" s="11" t="s">
        <v>139</v>
      </c>
      <c r="AH43" s="10" t="s">
        <v>56</v>
      </c>
    </row>
    <row r="44" spans="1:34" collapsed="1" x14ac:dyDescent="0.35">
      <c r="B44" s="99"/>
      <c r="D44"/>
      <c r="K44" s="313" t="s">
        <v>600</v>
      </c>
      <c r="AC44"/>
      <c r="AE44"/>
    </row>
    <row r="45" spans="1:34" x14ac:dyDescent="0.35">
      <c r="B45" s="100"/>
      <c r="D45"/>
      <c r="Q45" s="268" t="s">
        <v>474</v>
      </c>
      <c r="AC45"/>
      <c r="AE45"/>
    </row>
    <row r="46" spans="1:34" x14ac:dyDescent="0.35">
      <c r="B46" s="99"/>
      <c r="D46"/>
      <c r="AC46"/>
      <c r="AE46"/>
    </row>
    <row r="47" spans="1:34" x14ac:dyDescent="0.35">
      <c r="B47" s="99"/>
      <c r="D47"/>
      <c r="AC47"/>
      <c r="AE47"/>
    </row>
    <row r="48" spans="1:34" x14ac:dyDescent="0.35">
      <c r="B48" s="99"/>
      <c r="D48"/>
      <c r="AC48"/>
      <c r="AE48"/>
    </row>
    <row r="49" spans="2:31" x14ac:dyDescent="0.35">
      <c r="B49" s="99"/>
      <c r="D49"/>
      <c r="AC49"/>
      <c r="AE49"/>
    </row>
    <row r="50" spans="2:31" x14ac:dyDescent="0.35">
      <c r="B50" s="99"/>
      <c r="D50"/>
      <c r="AC50"/>
      <c r="AE50"/>
    </row>
    <row r="51" spans="2:31" x14ac:dyDescent="0.35">
      <c r="B51" s="99"/>
      <c r="D51"/>
      <c r="AC51"/>
      <c r="AE51"/>
    </row>
    <row r="52" spans="2:31" x14ac:dyDescent="0.35">
      <c r="B52" s="99"/>
      <c r="D52"/>
      <c r="AC52"/>
      <c r="AE52"/>
    </row>
    <row r="53" spans="2:31" x14ac:dyDescent="0.35">
      <c r="B53" s="99"/>
      <c r="D53"/>
      <c r="AC53"/>
      <c r="AE53"/>
    </row>
    <row r="54" spans="2:31" x14ac:dyDescent="0.35">
      <c r="B54" s="99"/>
      <c r="D54"/>
      <c r="AC54"/>
      <c r="AE54"/>
    </row>
    <row r="55" spans="2:31" x14ac:dyDescent="0.35">
      <c r="B55" s="99"/>
      <c r="D55"/>
      <c r="AC55"/>
      <c r="AE55"/>
    </row>
    <row r="56" spans="2:31" x14ac:dyDescent="0.35">
      <c r="B56" s="99"/>
      <c r="D56"/>
      <c r="AC56"/>
      <c r="AE56"/>
    </row>
    <row r="57" spans="2:31" x14ac:dyDescent="0.35">
      <c r="B57" s="99"/>
      <c r="D57"/>
      <c r="AC57"/>
      <c r="AE57"/>
    </row>
    <row r="58" spans="2:31" x14ac:dyDescent="0.35">
      <c r="B58" s="99"/>
      <c r="D58"/>
      <c r="AC58"/>
      <c r="AE58"/>
    </row>
    <row r="59" spans="2:31" x14ac:dyDescent="0.35">
      <c r="B59" s="99"/>
      <c r="D59"/>
      <c r="AC59"/>
      <c r="AE59"/>
    </row>
    <row r="60" spans="2:31" x14ac:dyDescent="0.35">
      <c r="B60" s="99"/>
      <c r="D60"/>
      <c r="AC60"/>
      <c r="AE60"/>
    </row>
    <row r="61" spans="2:31" x14ac:dyDescent="0.35">
      <c r="B61" s="99"/>
      <c r="D61"/>
      <c r="AC61"/>
      <c r="AE61"/>
    </row>
    <row r="62" spans="2:31" x14ac:dyDescent="0.35">
      <c r="B62" s="99"/>
      <c r="D62"/>
      <c r="AC62"/>
      <c r="AE62"/>
    </row>
    <row r="63" spans="2:31" x14ac:dyDescent="0.35">
      <c r="B63" s="99"/>
      <c r="D63"/>
      <c r="AC63"/>
      <c r="AE63"/>
    </row>
    <row r="64" spans="2:31" x14ac:dyDescent="0.35">
      <c r="B64" s="99"/>
      <c r="D64"/>
      <c r="AC64"/>
      <c r="AE64"/>
    </row>
    <row r="65" spans="2:31" x14ac:dyDescent="0.35">
      <c r="B65" s="99"/>
      <c r="D65"/>
      <c r="AC65"/>
      <c r="AE65"/>
    </row>
    <row r="66" spans="2:31" x14ac:dyDescent="0.35">
      <c r="B66" s="99"/>
      <c r="D66"/>
      <c r="AC66"/>
      <c r="AE66"/>
    </row>
    <row r="67" spans="2:31" x14ac:dyDescent="0.35">
      <c r="B67" s="99"/>
      <c r="D67"/>
      <c r="AC67"/>
      <c r="AE67"/>
    </row>
    <row r="68" spans="2:31" x14ac:dyDescent="0.35">
      <c r="B68" s="99"/>
      <c r="D68"/>
      <c r="AC68"/>
      <c r="AE68"/>
    </row>
    <row r="69" spans="2:31" x14ac:dyDescent="0.35">
      <c r="B69" s="99"/>
      <c r="D69"/>
      <c r="AC69"/>
      <c r="AE69"/>
    </row>
    <row r="70" spans="2:31" x14ac:dyDescent="0.35">
      <c r="B70" s="99"/>
      <c r="D70"/>
      <c r="AC70"/>
      <c r="AE70"/>
    </row>
    <row r="71" spans="2:31" x14ac:dyDescent="0.35">
      <c r="B71" s="99"/>
      <c r="D71"/>
      <c r="AC71"/>
      <c r="AE71"/>
    </row>
    <row r="72" spans="2:31" x14ac:dyDescent="0.35">
      <c r="B72" s="99"/>
      <c r="D72"/>
      <c r="AC72"/>
      <c r="AE72"/>
    </row>
    <row r="73" spans="2:31" x14ac:dyDescent="0.35">
      <c r="B73" s="99"/>
      <c r="D73"/>
      <c r="AC73"/>
      <c r="AE73"/>
    </row>
    <row r="74" spans="2:31" x14ac:dyDescent="0.35">
      <c r="B74" s="99"/>
      <c r="D74"/>
      <c r="AC74"/>
      <c r="AE74"/>
    </row>
    <row r="75" spans="2:31" x14ac:dyDescent="0.35">
      <c r="B75" s="99"/>
      <c r="D75"/>
      <c r="AC75"/>
      <c r="AE75"/>
    </row>
    <row r="76" spans="2:31" x14ac:dyDescent="0.35">
      <c r="B76" s="99"/>
      <c r="D76"/>
      <c r="AC76"/>
      <c r="AE76"/>
    </row>
    <row r="77" spans="2:31" x14ac:dyDescent="0.35">
      <c r="B77" s="99"/>
      <c r="D77"/>
      <c r="AC77"/>
      <c r="AE77"/>
    </row>
    <row r="78" spans="2:31" x14ac:dyDescent="0.35">
      <c r="B78" s="99"/>
      <c r="D78"/>
      <c r="AC78"/>
      <c r="AE78"/>
    </row>
    <row r="79" spans="2:31" x14ac:dyDescent="0.35">
      <c r="B79" s="99"/>
      <c r="D79"/>
      <c r="AC79"/>
      <c r="AE79"/>
    </row>
    <row r="80" spans="2:31" x14ac:dyDescent="0.35">
      <c r="B80" s="99"/>
      <c r="D80"/>
      <c r="AC80"/>
      <c r="AE80"/>
    </row>
    <row r="81" spans="2:31" x14ac:dyDescent="0.35">
      <c r="B81" s="99"/>
      <c r="D81"/>
      <c r="AC81"/>
      <c r="AE81"/>
    </row>
    <row r="82" spans="2:31" x14ac:dyDescent="0.35">
      <c r="B82" s="99"/>
      <c r="D82"/>
      <c r="AC82"/>
      <c r="AE82"/>
    </row>
    <row r="83" spans="2:31" x14ac:dyDescent="0.35">
      <c r="B83" s="99"/>
      <c r="D83"/>
      <c r="AC83"/>
      <c r="AE83"/>
    </row>
    <row r="84" spans="2:31" x14ac:dyDescent="0.35">
      <c r="B84" s="99"/>
      <c r="D84"/>
      <c r="AC84"/>
      <c r="AE84"/>
    </row>
    <row r="85" spans="2:31" x14ac:dyDescent="0.35">
      <c r="B85" s="99"/>
      <c r="D85"/>
      <c r="AC85"/>
      <c r="AE85"/>
    </row>
    <row r="86" spans="2:31" x14ac:dyDescent="0.35">
      <c r="B86" s="99"/>
      <c r="D86"/>
      <c r="AC86"/>
      <c r="AE86"/>
    </row>
    <row r="87" spans="2:31" x14ac:dyDescent="0.35">
      <c r="B87" s="99"/>
      <c r="D87"/>
      <c r="AC87"/>
      <c r="AE87"/>
    </row>
    <row r="88" spans="2:31" x14ac:dyDescent="0.35">
      <c r="B88" s="99"/>
      <c r="D88"/>
      <c r="AC88"/>
      <c r="AE88"/>
    </row>
    <row r="89" spans="2:31" x14ac:dyDescent="0.35">
      <c r="B89" s="99"/>
      <c r="D89"/>
      <c r="AC89"/>
      <c r="AE89"/>
    </row>
    <row r="90" spans="2:31" x14ac:dyDescent="0.35">
      <c r="B90" s="99"/>
      <c r="D90"/>
      <c r="AC90"/>
      <c r="AE90"/>
    </row>
    <row r="91" spans="2:31" x14ac:dyDescent="0.35">
      <c r="B91" s="99"/>
      <c r="D91"/>
      <c r="AC91"/>
      <c r="AE91"/>
    </row>
    <row r="92" spans="2:31" x14ac:dyDescent="0.35">
      <c r="B92" s="99"/>
      <c r="D92"/>
      <c r="AC92"/>
      <c r="AE92"/>
    </row>
    <row r="93" spans="2:31" x14ac:dyDescent="0.35">
      <c r="B93" s="99"/>
      <c r="D93"/>
      <c r="AC93"/>
      <c r="AE93"/>
    </row>
    <row r="94" spans="2:31" x14ac:dyDescent="0.35">
      <c r="B94" s="99"/>
      <c r="D94"/>
      <c r="AC94"/>
      <c r="AE94"/>
    </row>
    <row r="95" spans="2:31" x14ac:dyDescent="0.35">
      <c r="B95" s="99"/>
      <c r="D95"/>
      <c r="AC95"/>
      <c r="AE95"/>
    </row>
    <row r="96" spans="2:31" x14ac:dyDescent="0.35">
      <c r="B96" s="99"/>
      <c r="D96"/>
      <c r="AC96"/>
      <c r="AE96"/>
    </row>
    <row r="97" spans="2:31" x14ac:dyDescent="0.35">
      <c r="B97" s="99"/>
      <c r="D97"/>
      <c r="AC97"/>
      <c r="AE97"/>
    </row>
    <row r="98" spans="2:31" x14ac:dyDescent="0.35">
      <c r="B98" s="99"/>
      <c r="D98"/>
      <c r="AC98"/>
      <c r="AE98"/>
    </row>
    <row r="99" spans="2:31" x14ac:dyDescent="0.35">
      <c r="B99" s="99"/>
      <c r="D99"/>
      <c r="AC99"/>
      <c r="AE99"/>
    </row>
    <row r="100" spans="2:31" x14ac:dyDescent="0.35">
      <c r="B100" s="99"/>
      <c r="D100"/>
      <c r="AC100"/>
      <c r="AE100"/>
    </row>
    <row r="101" spans="2:31" x14ac:dyDescent="0.35">
      <c r="B101" s="99"/>
      <c r="D101"/>
      <c r="AC101"/>
      <c r="AE101"/>
    </row>
    <row r="102" spans="2:31" x14ac:dyDescent="0.35">
      <c r="B102" s="99"/>
      <c r="D102"/>
      <c r="AC102"/>
      <c r="AE102"/>
    </row>
    <row r="103" spans="2:31" x14ac:dyDescent="0.35">
      <c r="B103" s="99"/>
      <c r="D103"/>
      <c r="AC103"/>
      <c r="AE103"/>
    </row>
    <row r="104" spans="2:31" x14ac:dyDescent="0.35">
      <c r="B104" s="99"/>
      <c r="D104"/>
      <c r="AC104"/>
      <c r="AE104"/>
    </row>
    <row r="105" spans="2:31" x14ac:dyDescent="0.35">
      <c r="B105" s="99"/>
      <c r="D105"/>
      <c r="AC105"/>
      <c r="AE105"/>
    </row>
    <row r="106" spans="2:31" x14ac:dyDescent="0.35">
      <c r="B106" s="99"/>
      <c r="D106"/>
      <c r="AC106"/>
      <c r="AE106"/>
    </row>
    <row r="107" spans="2:31" x14ac:dyDescent="0.35">
      <c r="B107" s="99"/>
      <c r="D107"/>
      <c r="AC107"/>
      <c r="AE107"/>
    </row>
    <row r="108" spans="2:31" x14ac:dyDescent="0.35">
      <c r="B108" s="99"/>
      <c r="D108"/>
      <c r="AC108"/>
      <c r="AE108"/>
    </row>
    <row r="109" spans="2:31" x14ac:dyDescent="0.35">
      <c r="B109" s="99"/>
      <c r="D109"/>
      <c r="AC109"/>
      <c r="AE109"/>
    </row>
    <row r="110" spans="2:31" x14ac:dyDescent="0.35">
      <c r="B110" s="99"/>
      <c r="D110"/>
      <c r="AC110"/>
      <c r="AE110"/>
    </row>
    <row r="111" spans="2:31" x14ac:dyDescent="0.35">
      <c r="B111" s="99"/>
      <c r="D111"/>
      <c r="AC111"/>
      <c r="AE111"/>
    </row>
    <row r="112" spans="2:31" x14ac:dyDescent="0.35">
      <c r="B112" s="99"/>
      <c r="D112"/>
      <c r="AC112"/>
      <c r="AE112"/>
    </row>
    <row r="113" spans="2:31" x14ac:dyDescent="0.35">
      <c r="B113" s="99"/>
      <c r="D113"/>
      <c r="AC113"/>
      <c r="AE113"/>
    </row>
    <row r="114" spans="2:31" x14ac:dyDescent="0.35">
      <c r="B114" s="99"/>
      <c r="D114"/>
      <c r="AC114"/>
      <c r="AE114"/>
    </row>
    <row r="115" spans="2:31" x14ac:dyDescent="0.35">
      <c r="B115" s="99"/>
      <c r="D115"/>
      <c r="AC115"/>
      <c r="AE115"/>
    </row>
    <row r="116" spans="2:31" x14ac:dyDescent="0.35">
      <c r="B116" s="99"/>
      <c r="D116"/>
      <c r="AC116"/>
      <c r="AE116"/>
    </row>
    <row r="117" spans="2:31" x14ac:dyDescent="0.35">
      <c r="B117" s="99"/>
      <c r="D117"/>
      <c r="AC117"/>
      <c r="AE117"/>
    </row>
    <row r="118" spans="2:31" x14ac:dyDescent="0.35">
      <c r="B118" s="99"/>
      <c r="D118"/>
      <c r="AC118"/>
      <c r="AE118"/>
    </row>
    <row r="119" spans="2:31" x14ac:dyDescent="0.35">
      <c r="B119" s="99"/>
      <c r="D119"/>
      <c r="AC119"/>
      <c r="AE119"/>
    </row>
    <row r="120" spans="2:31" x14ac:dyDescent="0.35">
      <c r="B120" s="99"/>
      <c r="D120"/>
      <c r="AC120"/>
      <c r="AE120"/>
    </row>
    <row r="121" spans="2:31" x14ac:dyDescent="0.35">
      <c r="B121" s="99"/>
      <c r="D121"/>
      <c r="AC121"/>
      <c r="AE121"/>
    </row>
    <row r="122" spans="2:31" x14ac:dyDescent="0.35">
      <c r="B122" s="99"/>
      <c r="D122"/>
      <c r="AC122"/>
      <c r="AE122"/>
    </row>
    <row r="123" spans="2:31" x14ac:dyDescent="0.35">
      <c r="B123" s="99"/>
      <c r="D123"/>
      <c r="AC123"/>
      <c r="AE123"/>
    </row>
    <row r="124" spans="2:31" x14ac:dyDescent="0.35">
      <c r="B124" s="99"/>
      <c r="D124"/>
      <c r="AC124"/>
      <c r="AE124"/>
    </row>
    <row r="125" spans="2:31" x14ac:dyDescent="0.35">
      <c r="B125" s="99"/>
      <c r="D125"/>
      <c r="AC125"/>
      <c r="AE125"/>
    </row>
    <row r="126" spans="2:31" x14ac:dyDescent="0.35">
      <c r="B126" s="99"/>
      <c r="D126"/>
      <c r="AC126"/>
      <c r="AE126"/>
    </row>
    <row r="127" spans="2:31" x14ac:dyDescent="0.35">
      <c r="B127" s="99"/>
      <c r="D127"/>
      <c r="AC127"/>
      <c r="AE127"/>
    </row>
  </sheetData>
  <mergeCells count="15">
    <mergeCell ref="O2:Q2"/>
    <mergeCell ref="O3:Q3"/>
    <mergeCell ref="F2:H2"/>
    <mergeCell ref="F3:H3"/>
    <mergeCell ref="F4:H4"/>
    <mergeCell ref="O4:Q4"/>
    <mergeCell ref="A1:B1"/>
    <mergeCell ref="A4:B4"/>
    <mergeCell ref="A5:B5"/>
    <mergeCell ref="A35:A43"/>
    <mergeCell ref="A6:A10"/>
    <mergeCell ref="A11:A12"/>
    <mergeCell ref="A13:A19"/>
    <mergeCell ref="A26:A34"/>
    <mergeCell ref="A21:A25"/>
  </mergeCells>
  <dataValidations count="14">
    <dataValidation type="list" allowBlank="1" showInputMessage="1" showErrorMessage="1" sqref="AH36">
      <formula1>$AL$116</formula1>
    </dataValidation>
    <dataValidation type="list" allowBlank="1" showInputMessage="1" showErrorMessage="1" sqref="AH37">
      <formula1>$AL$117</formula1>
    </dataValidation>
    <dataValidation type="list" allowBlank="1" showInputMessage="1" showErrorMessage="1" sqref="AH39">
      <formula1>$AL$128:$AL$130</formula1>
    </dataValidation>
    <dataValidation type="list" allowBlank="1" showInputMessage="1" showErrorMessage="1" sqref="AH40">
      <formula1>$AL$131:$AL$132</formula1>
    </dataValidation>
    <dataValidation type="list" allowBlank="1" showInputMessage="1" showErrorMessage="1" sqref="AH41">
      <formula1>$AL$133:$AL$134</formula1>
    </dataValidation>
    <dataValidation type="list" allowBlank="1" showInputMessage="1" showErrorMessage="1" sqref="K29">
      <formula1>$I$118:$I$127</formula1>
    </dataValidation>
    <dataValidation type="list" allowBlank="1" showInputMessage="1" showErrorMessage="1" sqref="V7">
      <formula1>#REF!</formula1>
    </dataValidation>
    <dataValidation type="list" allowBlank="1" showInputMessage="1" showErrorMessage="1" sqref="V8">
      <formula1>#REF!</formula1>
    </dataValidation>
    <dataValidation type="list" allowBlank="1" showInputMessage="1" showErrorMessage="1" sqref="V10">
      <formula1>#REF!</formula1>
    </dataValidation>
    <dataValidation type="list" allowBlank="1" showInputMessage="1" showErrorMessage="1" sqref="V12">
      <formula1>#REF!</formula1>
    </dataValidation>
    <dataValidation type="list" allowBlank="1" showInputMessage="1" showErrorMessage="1" sqref="V13">
      <formula1>#REF!</formula1>
    </dataValidation>
    <dataValidation type="list" allowBlank="1" showInputMessage="1" showErrorMessage="1" sqref="V20">
      <formula1>#REF!</formula1>
    </dataValidation>
    <dataValidation type="list" allowBlank="1" showInputMessage="1" showErrorMessage="1" sqref="V21">
      <formula1>#REF!</formula1>
    </dataValidation>
    <dataValidation type="list" allowBlank="1" showInputMessage="1" showErrorMessage="1" sqref="V25">
      <formula1>#REF!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02">
        <x14:dataValidation type="list" allowBlank="1" showInputMessage="1" showErrorMessage="1">
          <x14:formula1>
            <xm:f>DB!$AF$3:$AF$5</xm:f>
          </x14:formula1>
          <xm:sqref>AB6</xm:sqref>
        </x14:dataValidation>
        <x14:dataValidation type="list" allowBlank="1" showInputMessage="1" showErrorMessage="1">
          <x14:formula1>
            <xm:f>DB!$AF$26</xm:f>
          </x14:formula1>
          <xm:sqref>AB10</xm:sqref>
        </x14:dataValidation>
        <x14:dataValidation type="list" allowBlank="1" showInputMessage="1" showErrorMessage="1">
          <x14:formula1>
            <xm:f>DB!$AF$28</xm:f>
          </x14:formula1>
          <xm:sqref>AB11</xm:sqref>
        </x14:dataValidation>
        <x14:dataValidation type="list" allowBlank="1" showInputMessage="1" showErrorMessage="1">
          <x14:formula1>
            <xm:f>DB!$AF$30:$AF$32</xm:f>
          </x14:formula1>
          <xm:sqref>AB12</xm:sqref>
        </x14:dataValidation>
        <x14:dataValidation type="list" allowBlank="1" showInputMessage="1" showErrorMessage="1">
          <x14:formula1>
            <xm:f>DB!$AF$33:$AF$34</xm:f>
          </x14:formula1>
          <xm:sqref>AB13</xm:sqref>
        </x14:dataValidation>
        <x14:dataValidation type="list" allowBlank="1" showInputMessage="1" showErrorMessage="1">
          <x14:formula1>
            <xm:f>DB!$AF$38:$AF$39</xm:f>
          </x14:formula1>
          <xm:sqref>AB14</xm:sqref>
        </x14:dataValidation>
        <x14:dataValidation type="list" allowBlank="1" showInputMessage="1" showErrorMessage="1">
          <x14:formula1>
            <xm:f>DB!$AF$98:$AF$99</xm:f>
          </x14:formula1>
          <xm:sqref>AB26</xm:sqref>
        </x14:dataValidation>
        <x14:dataValidation type="list" allowBlank="1" showInputMessage="1" showErrorMessage="1">
          <x14:formula1>
            <xm:f>DB!$AF$100</xm:f>
          </x14:formula1>
          <xm:sqref>AB27</xm:sqref>
        </x14:dataValidation>
        <x14:dataValidation type="list" allowBlank="1" showInputMessage="1" showErrorMessage="1">
          <x14:formula1>
            <xm:f>DB!$AF$101</xm:f>
          </x14:formula1>
          <xm:sqref>AB28</xm:sqref>
        </x14:dataValidation>
        <x14:dataValidation type="list" allowBlank="1" showInputMessage="1" showErrorMessage="1">
          <x14:formula1>
            <xm:f>DB!$AF$112:$AF$114</xm:f>
          </x14:formula1>
          <xm:sqref>AB30</xm:sqref>
        </x14:dataValidation>
        <x14:dataValidation type="list" allowBlank="1" showInputMessage="1" showErrorMessage="1">
          <x14:formula1>
            <xm:f>DB!$AF$115:$AF$116</xm:f>
          </x14:formula1>
          <xm:sqref>AB31</xm:sqref>
        </x14:dataValidation>
        <x14:dataValidation type="list" allowBlank="1" showInputMessage="1" showErrorMessage="1">
          <x14:formula1>
            <xm:f>DB!$AF$117:$AF$118</xm:f>
          </x14:formula1>
          <xm:sqref>AB32</xm:sqref>
        </x14:dataValidation>
        <x14:dataValidation type="list" allowBlank="1" showInputMessage="1" showErrorMessage="1">
          <x14:formula1>
            <xm:f>DB!$AF$124:$AF$125</xm:f>
          </x14:formula1>
          <xm:sqref>AB34</xm:sqref>
        </x14:dataValidation>
        <x14:dataValidation type="list" allowBlank="1" showInputMessage="1" showErrorMessage="1">
          <x14:formula1>
            <xm:f>DB!$AF$128</xm:f>
          </x14:formula1>
          <xm:sqref>AB35</xm:sqref>
        </x14:dataValidation>
        <x14:dataValidation type="list" allowBlank="1" showInputMessage="1" showErrorMessage="1">
          <x14:formula1>
            <xm:f>DB!$AF$129</xm:f>
          </x14:formula1>
          <xm:sqref>AB36</xm:sqref>
        </x14:dataValidation>
        <x14:dataValidation type="list" allowBlank="1" showInputMessage="1" showErrorMessage="1">
          <x14:formula1>
            <xm:f>DB!$AF$130</xm:f>
          </x14:formula1>
          <xm:sqref>AB37</xm:sqref>
        </x14:dataValidation>
        <x14:dataValidation type="list" allowBlank="1" showInputMessage="1" showErrorMessage="1">
          <x14:formula1>
            <xm:f>DB!$AF$141:$AF$143</xm:f>
          </x14:formula1>
          <xm:sqref>AB39</xm:sqref>
        </x14:dataValidation>
        <x14:dataValidation type="list" allowBlank="1" showInputMessage="1" showErrorMessage="1">
          <x14:formula1>
            <xm:f>DB!$AF$144:$AF$145</xm:f>
          </x14:formula1>
          <xm:sqref>AB40</xm:sqref>
        </x14:dataValidation>
        <x14:dataValidation type="list" allowBlank="1" showInputMessage="1" showErrorMessage="1">
          <x14:formula1>
            <xm:f>DB!$AF$146:$AF$147</xm:f>
          </x14:formula1>
          <xm:sqref>AB41</xm:sqref>
        </x14:dataValidation>
        <x14:dataValidation type="list" allowBlank="1" showInputMessage="1" showErrorMessage="1">
          <x14:formula1>
            <xm:f>DB!$AF$153:$AF$154</xm:f>
          </x14:formula1>
          <xm:sqref>AB43</xm:sqref>
        </x14:dataValidation>
        <x14:dataValidation type="list" allowBlank="1" showInputMessage="1" showErrorMessage="1">
          <x14:formula1>
            <xm:f>DB!$AG$3:$AG$5</xm:f>
          </x14:formula1>
          <xm:sqref>AC6</xm:sqref>
        </x14:dataValidation>
        <x14:dataValidation type="list" allowBlank="1" showInputMessage="1" showErrorMessage="1">
          <x14:formula1>
            <xm:f>DB!$AG$28</xm:f>
          </x14:formula1>
          <xm:sqref>AC11</xm:sqref>
        </x14:dataValidation>
        <x14:dataValidation type="list" allowBlank="1" showInputMessage="1" showErrorMessage="1">
          <x14:formula1>
            <xm:f>DB!$AG$30:$AG$32</xm:f>
          </x14:formula1>
          <xm:sqref>AC12</xm:sqref>
        </x14:dataValidation>
        <x14:dataValidation type="list" allowBlank="1" showInputMessage="1" showErrorMessage="1">
          <x14:formula1>
            <xm:f>DB!$AG$33:$AG$34</xm:f>
          </x14:formula1>
          <xm:sqref>AC13</xm:sqref>
        </x14:dataValidation>
        <x14:dataValidation type="list" allowBlank="1" showInputMessage="1" showErrorMessage="1">
          <x14:formula1>
            <xm:f>DB!$AG$38:$AG$39</xm:f>
          </x14:formula1>
          <xm:sqref>AC14</xm:sqref>
        </x14:dataValidation>
        <x14:dataValidation type="list" allowBlank="1" showInputMessage="1" showErrorMessage="1">
          <x14:formula1>
            <xm:f>DB!$AG$98</xm:f>
          </x14:formula1>
          <xm:sqref>AC26</xm:sqref>
        </x14:dataValidation>
        <x14:dataValidation type="list" allowBlank="1" showInputMessage="1" showErrorMessage="1">
          <x14:formula1>
            <xm:f>DB!$AG$100</xm:f>
          </x14:formula1>
          <xm:sqref>AC27</xm:sqref>
        </x14:dataValidation>
        <x14:dataValidation type="list" allowBlank="1" showInputMessage="1" showErrorMessage="1">
          <x14:formula1>
            <xm:f>DB!$AG$112:$AG$114</xm:f>
          </x14:formula1>
          <xm:sqref>AC30</xm:sqref>
        </x14:dataValidation>
        <x14:dataValidation type="list" allowBlank="1" showInputMessage="1" showErrorMessage="1">
          <x14:formula1>
            <xm:f>DB!$AG$115:$AG$116</xm:f>
          </x14:formula1>
          <xm:sqref>AC31</xm:sqref>
        </x14:dataValidation>
        <x14:dataValidation type="list" allowBlank="1" showInputMessage="1" showErrorMessage="1">
          <x14:formula1>
            <xm:f>DB!$AG$117:$AG$118</xm:f>
          </x14:formula1>
          <xm:sqref>AC32</xm:sqref>
        </x14:dataValidation>
        <x14:dataValidation type="list" allowBlank="1" showInputMessage="1" showErrorMessage="1">
          <x14:formula1>
            <xm:f>DB!$AG$119:$AG$121</xm:f>
          </x14:formula1>
          <xm:sqref>AC33</xm:sqref>
        </x14:dataValidation>
        <x14:dataValidation type="list" allowBlank="1" showInputMessage="1" showErrorMessage="1">
          <x14:formula1>
            <xm:f>DB!$AG$124:$AG$127</xm:f>
          </x14:formula1>
          <xm:sqref>AC34</xm:sqref>
        </x14:dataValidation>
        <x14:dataValidation type="list" allowBlank="1" showInputMessage="1" showErrorMessage="1">
          <x14:formula1>
            <xm:f>DB!$AH$3:$AH$6</xm:f>
          </x14:formula1>
          <xm:sqref>AD6</xm:sqref>
        </x14:dataValidation>
        <x14:dataValidation type="list" allowBlank="1" showInputMessage="1" showErrorMessage="1">
          <x14:formula1>
            <xm:f>DB!$AH$25</xm:f>
          </x14:formula1>
          <xm:sqref>AD10</xm:sqref>
        </x14:dataValidation>
        <x14:dataValidation type="list" allowBlank="1" showInputMessage="1" showErrorMessage="1">
          <x14:formula1>
            <xm:f>DB!$AH$28</xm:f>
          </x14:formula1>
          <xm:sqref>AD11</xm:sqref>
        </x14:dataValidation>
        <x14:dataValidation type="list" allowBlank="1" showInputMessage="1" showErrorMessage="1">
          <x14:formula1>
            <xm:f>DB!$AH$30:$AH$32</xm:f>
          </x14:formula1>
          <xm:sqref>AD12</xm:sqref>
        </x14:dataValidation>
        <x14:dataValidation type="list" allowBlank="1" showInputMessage="1" showErrorMessage="1">
          <x14:formula1>
            <xm:f>DB!$AH$33:$AH$34</xm:f>
          </x14:formula1>
          <xm:sqref>AD13</xm:sqref>
        </x14:dataValidation>
        <x14:dataValidation type="list" allowBlank="1" showInputMessage="1" showErrorMessage="1">
          <x14:formula1>
            <xm:f>DB!$AH$58:$AH$59</xm:f>
          </x14:formula1>
          <xm:sqref>AD21</xm:sqref>
        </x14:dataValidation>
        <x14:dataValidation type="list" allowBlank="1" showInputMessage="1" showErrorMessage="1">
          <x14:formula1>
            <xm:f>DB!$AH$60:$AH$61</xm:f>
          </x14:formula1>
          <xm:sqref>AD22</xm:sqref>
        </x14:dataValidation>
        <x14:dataValidation type="list" allowBlank="1" showInputMessage="1" showErrorMessage="1">
          <x14:formula1>
            <xm:f>DB!$AH$63:$AH$64</xm:f>
          </x14:formula1>
          <xm:sqref>AD23</xm:sqref>
        </x14:dataValidation>
        <x14:dataValidation type="list" allowBlank="1" showInputMessage="1" showErrorMessage="1">
          <x14:formula1>
            <xm:f>DB!$AH$65:$AH$66</xm:f>
          </x14:formula1>
          <xm:sqref>AD24:AD25</xm:sqref>
        </x14:dataValidation>
        <x14:dataValidation type="list" allowBlank="1" showInputMessage="1" showErrorMessage="1">
          <x14:formula1>
            <xm:f>DB!$AI$3:$AI$5</xm:f>
          </x14:formula1>
          <xm:sqref>AE6</xm:sqref>
        </x14:dataValidation>
        <x14:dataValidation type="list" allowBlank="1" showInputMessage="1" showErrorMessage="1">
          <x14:formula1>
            <xm:f>DB!$AI$23:$AI$25</xm:f>
          </x14:formula1>
          <xm:sqref>AE9</xm:sqref>
        </x14:dataValidation>
        <x14:dataValidation type="list" allowBlank="1" showInputMessage="1" showErrorMessage="1">
          <x14:formula1>
            <xm:f>DB!$AI$26</xm:f>
          </x14:formula1>
          <xm:sqref>AE10</xm:sqref>
        </x14:dataValidation>
        <x14:dataValidation type="list" allowBlank="1" showInputMessage="1" showErrorMessage="1">
          <x14:formula1>
            <xm:f>DB!$AI$28:$AI$29</xm:f>
          </x14:formula1>
          <xm:sqref>AE11</xm:sqref>
        </x14:dataValidation>
        <x14:dataValidation type="list" allowBlank="1" showInputMessage="1" showErrorMessage="1">
          <x14:formula1>
            <xm:f>DB!$AI$30:$AI$32</xm:f>
          </x14:formula1>
          <xm:sqref>AE12</xm:sqref>
        </x14:dataValidation>
        <x14:dataValidation type="list" allowBlank="1" showInputMessage="1" showErrorMessage="1">
          <x14:formula1>
            <xm:f>DB!$AI$33:$AI$34</xm:f>
          </x14:formula1>
          <xm:sqref>AE13</xm:sqref>
        </x14:dataValidation>
        <x14:dataValidation type="list" allowBlank="1" showInputMessage="1" showErrorMessage="1">
          <x14:formula1>
            <xm:f>DB!$AI$58:$AI$59</xm:f>
          </x14:formula1>
          <xm:sqref>AE21</xm:sqref>
        </x14:dataValidation>
        <x14:dataValidation type="list" allowBlank="1" showInputMessage="1" showErrorMessage="1">
          <x14:formula1>
            <xm:f>DB!$AI$60:$AI$62</xm:f>
          </x14:formula1>
          <xm:sqref>AE22</xm:sqref>
        </x14:dataValidation>
        <x14:dataValidation type="list" allowBlank="1" showInputMessage="1" showErrorMessage="1">
          <x14:formula1>
            <xm:f>DB!$AI$63:$AI$64</xm:f>
          </x14:formula1>
          <xm:sqref>AE23</xm:sqref>
        </x14:dataValidation>
        <x14:dataValidation type="list" allowBlank="1" showInputMessage="1" showErrorMessage="1">
          <x14:formula1>
            <xm:f>DB!$AI$65:$AI$80</xm:f>
          </x14:formula1>
          <xm:sqref>AE24:AE25</xm:sqref>
        </x14:dataValidation>
        <x14:dataValidation type="list" allowBlank="1" showInputMessage="1" showErrorMessage="1">
          <x14:formula1>
            <xm:f>DB!$AJ$3:$AJ$5</xm:f>
          </x14:formula1>
          <xm:sqref>AF6</xm:sqref>
        </x14:dataValidation>
        <x14:dataValidation type="list" allowBlank="1" showInputMessage="1" showErrorMessage="1">
          <x14:formula1>
            <xm:f>DB!$AJ$26</xm:f>
          </x14:formula1>
          <xm:sqref>AF10</xm:sqref>
        </x14:dataValidation>
        <x14:dataValidation type="list" allowBlank="1" showInputMessage="1" showErrorMessage="1">
          <x14:formula1>
            <xm:f>DB!$AJ$28</xm:f>
          </x14:formula1>
          <xm:sqref>AF11</xm:sqref>
        </x14:dataValidation>
        <x14:dataValidation type="list" allowBlank="1" showInputMessage="1" showErrorMessage="1">
          <x14:formula1>
            <xm:f>DB!$AJ$33:$AJ$34</xm:f>
          </x14:formula1>
          <xm:sqref>AF13</xm:sqref>
        </x14:dataValidation>
        <x14:dataValidation type="list" allowBlank="1" showInputMessage="1" showErrorMessage="1">
          <x14:formula1>
            <xm:f>DB!$AJ$30:$AJ$32</xm:f>
          </x14:formula1>
          <xm:sqref>AF12</xm:sqref>
        </x14:dataValidation>
        <x14:dataValidation type="list" allowBlank="1" showInputMessage="1" showErrorMessage="1">
          <x14:formula1>
            <xm:f>DB!$AJ$38:$AJ$39</xm:f>
          </x14:formula1>
          <xm:sqref>AF14</xm:sqref>
        </x14:dataValidation>
        <x14:dataValidation type="list" allowBlank="1" showInputMessage="1" showErrorMessage="1">
          <x14:formula1>
            <xm:f>DB!$AJ$98:$AJ$99</xm:f>
          </x14:formula1>
          <xm:sqref>AF26</xm:sqref>
        </x14:dataValidation>
        <x14:dataValidation type="list" allowBlank="1" showInputMessage="1" showErrorMessage="1">
          <x14:formula1>
            <xm:f>DB!$AJ$100</xm:f>
          </x14:formula1>
          <xm:sqref>AF27</xm:sqref>
        </x14:dataValidation>
        <x14:dataValidation type="list" allowBlank="1" showInputMessage="1" showErrorMessage="1">
          <x14:formula1>
            <xm:f>DB!$AJ$112:$AJ$114</xm:f>
          </x14:formula1>
          <xm:sqref>AF30</xm:sqref>
        </x14:dataValidation>
        <x14:dataValidation type="list" allowBlank="1" showInputMessage="1" showErrorMessage="1">
          <x14:formula1>
            <xm:f>DB!$AJ$115:$AJ$116</xm:f>
          </x14:formula1>
          <xm:sqref>AF31</xm:sqref>
        </x14:dataValidation>
        <x14:dataValidation type="list" allowBlank="1" showInputMessage="1" showErrorMessage="1">
          <x14:formula1>
            <xm:f>DB!$AJ$117:$AJ$118</xm:f>
          </x14:formula1>
          <xm:sqref>AF32</xm:sqref>
        </x14:dataValidation>
        <x14:dataValidation type="list" allowBlank="1" showInputMessage="1" showErrorMessage="1">
          <x14:formula1>
            <xm:f>DB!$AJ$119:$AJ$121</xm:f>
          </x14:formula1>
          <xm:sqref>AF33</xm:sqref>
        </x14:dataValidation>
        <x14:dataValidation type="list" allowBlank="1" showInputMessage="1" showErrorMessage="1">
          <x14:formula1>
            <xm:f>DB!$AJ$124:$AJ$127</xm:f>
          </x14:formula1>
          <xm:sqref>AF34</xm:sqref>
        </x14:dataValidation>
        <x14:dataValidation type="list" allowBlank="1" showInputMessage="1" showErrorMessage="1">
          <x14:formula1>
            <xm:f>DB!$AJ$128</xm:f>
          </x14:formula1>
          <xm:sqref>AF35</xm:sqref>
        </x14:dataValidation>
        <x14:dataValidation type="list" allowBlank="1" showInputMessage="1" showErrorMessage="1">
          <x14:formula1>
            <xm:f>DB!$AJ$129</xm:f>
          </x14:formula1>
          <xm:sqref>AF36</xm:sqref>
        </x14:dataValidation>
        <x14:dataValidation type="list" allowBlank="1" showInputMessage="1" showErrorMessage="1">
          <x14:formula1>
            <xm:f>DB!$AJ$130</xm:f>
          </x14:formula1>
          <xm:sqref>AF37</xm:sqref>
        </x14:dataValidation>
        <x14:dataValidation type="list" allowBlank="1" showInputMessage="1" showErrorMessage="1">
          <x14:formula1>
            <xm:f>DB!$AJ$141:$AJ$143</xm:f>
          </x14:formula1>
          <xm:sqref>AF39</xm:sqref>
        </x14:dataValidation>
        <x14:dataValidation type="list" allowBlank="1" showInputMessage="1" showErrorMessage="1">
          <x14:formula1>
            <xm:f>DB!$AJ$144:$AJ$145</xm:f>
          </x14:formula1>
          <xm:sqref>AF40</xm:sqref>
        </x14:dataValidation>
        <x14:dataValidation type="list" allowBlank="1" showInputMessage="1" showErrorMessage="1">
          <x14:formula1>
            <xm:f>DB!$AJ$146:$AJ$147</xm:f>
          </x14:formula1>
          <xm:sqref>AF41</xm:sqref>
        </x14:dataValidation>
        <x14:dataValidation type="list" allowBlank="1" showInputMessage="1" showErrorMessage="1">
          <x14:formula1>
            <xm:f>DB!$AJ$148:$AJ$150</xm:f>
          </x14:formula1>
          <xm:sqref>AF42</xm:sqref>
        </x14:dataValidation>
        <x14:dataValidation type="list" allowBlank="1" showInputMessage="1" showErrorMessage="1">
          <x14:formula1>
            <xm:f>DB!$AJ$153:$AJ$156</xm:f>
          </x14:formula1>
          <xm:sqref>AF43</xm:sqref>
        </x14:dataValidation>
        <x14:dataValidation type="list" allowBlank="1" showInputMessage="1" showErrorMessage="1">
          <x14:formula1>
            <xm:f>DB!$AK$3:$AK$5</xm:f>
          </x14:formula1>
          <xm:sqref>AG6</xm:sqref>
        </x14:dataValidation>
        <x14:dataValidation type="list" allowBlank="1" showInputMessage="1" showErrorMessage="1">
          <x14:formula1>
            <xm:f>DB!$AK$28</xm:f>
          </x14:formula1>
          <xm:sqref>AG11</xm:sqref>
        </x14:dataValidation>
        <x14:dataValidation type="list" allowBlank="1" showInputMessage="1" showErrorMessage="1">
          <x14:formula1>
            <xm:f>DB!$AK$30:$AK$32</xm:f>
          </x14:formula1>
          <xm:sqref>AG12</xm:sqref>
        </x14:dataValidation>
        <x14:dataValidation type="list" allowBlank="1" showInputMessage="1" showErrorMessage="1">
          <x14:formula1>
            <xm:f>DB!$AK$33:$AK$34</xm:f>
          </x14:formula1>
          <xm:sqref>AG13</xm:sqref>
        </x14:dataValidation>
        <x14:dataValidation type="list" allowBlank="1" showInputMessage="1" showErrorMessage="1">
          <x14:formula1>
            <xm:f>DB!$AK$38:$AK$39</xm:f>
          </x14:formula1>
          <xm:sqref>AG14</xm:sqref>
        </x14:dataValidation>
        <x14:dataValidation type="list" allowBlank="1" showInputMessage="1" showErrorMessage="1">
          <x14:formula1>
            <xm:f>DB!$AK$98:$AK$99</xm:f>
          </x14:formula1>
          <xm:sqref>AG26</xm:sqref>
        </x14:dataValidation>
        <x14:dataValidation type="list" allowBlank="1" showInputMessage="1" showErrorMessage="1">
          <x14:formula1>
            <xm:f>DB!$AK$100</xm:f>
          </x14:formula1>
          <xm:sqref>AG27</xm:sqref>
        </x14:dataValidation>
        <x14:dataValidation type="list" allowBlank="1" showInputMessage="1" showErrorMessage="1">
          <x14:formula1>
            <xm:f>DB!$AK$130</xm:f>
          </x14:formula1>
          <xm:sqref>AG37</xm:sqref>
        </x14:dataValidation>
        <x14:dataValidation type="list" allowBlank="1" showInputMessage="1" showErrorMessage="1">
          <x14:formula1>
            <xm:f>DB!$AK$112:$AK$114</xm:f>
          </x14:formula1>
          <xm:sqref>AG30</xm:sqref>
        </x14:dataValidation>
        <x14:dataValidation type="list" allowBlank="1" showInputMessage="1" showErrorMessage="1">
          <x14:formula1>
            <xm:f>DB!$AK$115:$AK$116</xm:f>
          </x14:formula1>
          <xm:sqref>AG31</xm:sqref>
        </x14:dataValidation>
        <x14:dataValidation type="list" allowBlank="1" showInputMessage="1" showErrorMessage="1">
          <x14:formula1>
            <xm:f>DB!$AK$117:$AK$118</xm:f>
          </x14:formula1>
          <xm:sqref>AG32</xm:sqref>
        </x14:dataValidation>
        <x14:dataValidation type="list" allowBlank="1" showInputMessage="1" showErrorMessage="1">
          <x14:formula1>
            <xm:f>DB!$AK$124:$AK$125</xm:f>
          </x14:formula1>
          <xm:sqref>AG34</xm:sqref>
        </x14:dataValidation>
        <x14:dataValidation type="list" allowBlank="1" showInputMessage="1" showErrorMessage="1">
          <x14:formula1>
            <xm:f>DB!$AK$128</xm:f>
          </x14:formula1>
          <xm:sqref>AG35</xm:sqref>
        </x14:dataValidation>
        <x14:dataValidation type="list" allowBlank="1" showInputMessage="1" showErrorMessage="1">
          <x14:formula1>
            <xm:f>DB!$AK$129</xm:f>
          </x14:formula1>
          <xm:sqref>AG36</xm:sqref>
        </x14:dataValidation>
        <x14:dataValidation type="list" allowBlank="1" showInputMessage="1" showErrorMessage="1">
          <x14:formula1>
            <xm:f>DB!$AK$101</xm:f>
          </x14:formula1>
          <xm:sqref>AG28</xm:sqref>
        </x14:dataValidation>
        <x14:dataValidation type="list" allowBlank="1" showInputMessage="1" showErrorMessage="1">
          <x14:formula1>
            <xm:f>DB!$AK$141:$AK$143</xm:f>
          </x14:formula1>
          <xm:sqref>AG39</xm:sqref>
        </x14:dataValidation>
        <x14:dataValidation type="list" allowBlank="1" showInputMessage="1" showErrorMessage="1">
          <x14:formula1>
            <xm:f>DB!$AK$144:$AK$145</xm:f>
          </x14:formula1>
          <xm:sqref>AG40</xm:sqref>
        </x14:dataValidation>
        <x14:dataValidation type="list" allowBlank="1" showInputMessage="1" showErrorMessage="1">
          <x14:formula1>
            <xm:f>DB!$AK$146:$AK$147</xm:f>
          </x14:formula1>
          <xm:sqref>AG41</xm:sqref>
        </x14:dataValidation>
        <x14:dataValidation type="list" allowBlank="1" showInputMessage="1" showErrorMessage="1">
          <x14:formula1>
            <xm:f>DB!$AK$153:$AK$154</xm:f>
          </x14:formula1>
          <xm:sqref>AG43</xm:sqref>
        </x14:dataValidation>
        <x14:dataValidation type="list" allowBlank="1" showInputMessage="1" showErrorMessage="1">
          <x14:formula1>
            <xm:f>DB!$AL$3:$AL$5</xm:f>
          </x14:formula1>
          <xm:sqref>AH6</xm:sqref>
        </x14:dataValidation>
        <x14:dataValidation type="list" allowBlank="1" showInputMessage="1" showErrorMessage="1">
          <x14:formula1>
            <xm:f>DB!$AL$26</xm:f>
          </x14:formula1>
          <xm:sqref>AH10</xm:sqref>
        </x14:dataValidation>
        <x14:dataValidation type="list" allowBlank="1" showInputMessage="1" showErrorMessage="1">
          <x14:formula1>
            <xm:f>DB!$AL$28:$AL$29</xm:f>
          </x14:formula1>
          <xm:sqref>AH11</xm:sqref>
        </x14:dataValidation>
        <x14:dataValidation type="list" allowBlank="1" showInputMessage="1" showErrorMessage="1">
          <x14:formula1>
            <xm:f>DB!$AL$30</xm:f>
          </x14:formula1>
          <xm:sqref>AH12</xm:sqref>
        </x14:dataValidation>
        <x14:dataValidation type="list" allowBlank="1" showInputMessage="1" showErrorMessage="1">
          <x14:formula1>
            <xm:f>DB!$AL$33:$AL$34</xm:f>
          </x14:formula1>
          <xm:sqref>AH13</xm:sqref>
        </x14:dataValidation>
        <x14:dataValidation type="list" allowBlank="1" showInputMessage="1" showErrorMessage="1">
          <x14:formula1>
            <xm:f>DB!$AL$38:$AL$39</xm:f>
          </x14:formula1>
          <xm:sqref>AH14</xm:sqref>
        </x14:dataValidation>
        <x14:dataValidation type="list" allowBlank="1" showInputMessage="1" showErrorMessage="1">
          <x14:formula1>
            <xm:f>DB!$AL$98:$AL$99</xm:f>
          </x14:formula1>
          <xm:sqref>AH26</xm:sqref>
        </x14:dataValidation>
        <x14:dataValidation type="list" allowBlank="1" showInputMessage="1" showErrorMessage="1">
          <x14:formula1>
            <xm:f>DB!$AL$129</xm:f>
          </x14:formula1>
          <xm:sqref>AH27</xm:sqref>
        </x14:dataValidation>
        <x14:dataValidation type="list" allowBlank="1" showInputMessage="1" showErrorMessage="1">
          <x14:formula1>
            <xm:f>DB!$AL$130</xm:f>
          </x14:formula1>
          <xm:sqref>AH28</xm:sqref>
        </x14:dataValidation>
        <x14:dataValidation type="list" allowBlank="1" showInputMessage="1" showErrorMessage="1">
          <x14:formula1>
            <xm:f>DB!$AL$141:$AL$143</xm:f>
          </x14:formula1>
          <xm:sqref>AH30</xm:sqref>
        </x14:dataValidation>
        <x14:dataValidation type="list" allowBlank="1" showInputMessage="1" showErrorMessage="1">
          <x14:formula1>
            <xm:f>DB!$AL$144:$AL$145</xm:f>
          </x14:formula1>
          <xm:sqref>AH31</xm:sqref>
        </x14:dataValidation>
        <x14:dataValidation type="list" allowBlank="1" showInputMessage="1" showErrorMessage="1">
          <x14:formula1>
            <xm:f>DB!$AL$146:$AL$147</xm:f>
          </x14:formula1>
          <xm:sqref>AH32</xm:sqref>
        </x14:dataValidation>
        <x14:dataValidation type="list" allowBlank="1" showInputMessage="1" showErrorMessage="1">
          <x14:formula1>
            <xm:f>DB!$AL$124:$AL$125</xm:f>
          </x14:formula1>
          <xm:sqref>AH34</xm:sqref>
        </x14:dataValidation>
        <x14:dataValidation type="list" allowBlank="1" showInputMessage="1" showErrorMessage="1">
          <x14:formula1>
            <xm:f>DB!$AL$128</xm:f>
          </x14:formula1>
          <xm:sqref>AH35</xm:sqref>
        </x14:dataValidation>
        <x14:dataValidation type="list" allowBlank="1" showInputMessage="1" showErrorMessage="1">
          <x14:formula1>
            <xm:f>DB!$AL$153:$AL$154</xm:f>
          </x14:formula1>
          <xm:sqref>AH43</xm:sqref>
        </x14:dataValidation>
        <x14:dataValidation type="list" allowBlank="1" showInputMessage="1" showErrorMessage="1">
          <x14:formula1>
            <xm:f>DB!#REF!</xm:f>
          </x14:formula1>
          <xm:sqref>AB38 AB29 AG29:AH29 AF38:AH38</xm:sqref>
        </x14:dataValidation>
        <x14:dataValidation type="list" allowBlank="1" showInputMessage="1" showErrorMessage="1">
          <x14:formula1>
            <xm:f>DB!$D$3:$D$6</xm:f>
          </x14:formula1>
          <xm:sqref>D6</xm:sqref>
        </x14:dataValidation>
        <x14:dataValidation type="list" allowBlank="1" showInputMessage="1" showErrorMessage="1">
          <x14:formula1>
            <xm:f>DB!$D$26</xm:f>
          </x14:formula1>
          <xm:sqref>D10</xm:sqref>
        </x14:dataValidation>
        <x14:dataValidation type="list" allowBlank="1" showInputMessage="1" showErrorMessage="1">
          <x14:formula1>
            <xm:f>DB!$D$28:$D$29</xm:f>
          </x14:formula1>
          <xm:sqref>D11</xm:sqref>
        </x14:dataValidation>
        <x14:dataValidation type="list" allowBlank="1" showInputMessage="1" showErrorMessage="1">
          <x14:formula1>
            <xm:f>DB!$D$30</xm:f>
          </x14:formula1>
          <xm:sqref>D12</xm:sqref>
        </x14:dataValidation>
        <x14:dataValidation type="list" allowBlank="1" showInputMessage="1" showErrorMessage="1">
          <x14:formula1>
            <xm:f>DB!$D$33:$D$34</xm:f>
          </x14:formula1>
          <xm:sqref>D13</xm:sqref>
        </x14:dataValidation>
        <x14:dataValidation type="list" allowBlank="1" showInputMessage="1" showErrorMessage="1">
          <x14:formula1>
            <xm:f>DB!$D$38</xm:f>
          </x14:formula1>
          <xm:sqref>D14</xm:sqref>
        </x14:dataValidation>
        <x14:dataValidation type="list" allowBlank="1" showInputMessage="1" showErrorMessage="1">
          <x14:formula1>
            <xm:f>DB!$D$40:$D$41</xm:f>
          </x14:formula1>
          <xm:sqref>D15</xm:sqref>
        </x14:dataValidation>
        <x14:dataValidation type="list" allowBlank="1" showInputMessage="1" showErrorMessage="1">
          <x14:formula1>
            <xm:f>DB!$D$42:$D$43</xm:f>
          </x14:formula1>
          <xm:sqref>D16</xm:sqref>
        </x14:dataValidation>
        <x14:dataValidation type="list" allowBlank="1" showInputMessage="1" showErrorMessage="1">
          <x14:formula1>
            <xm:f>DB!$D$44:$D$47</xm:f>
          </x14:formula1>
          <xm:sqref>D17</xm:sqref>
        </x14:dataValidation>
        <x14:dataValidation type="list" allowBlank="1" showInputMessage="1" showErrorMessage="1">
          <x14:formula1>
            <xm:f>DB!$D$48:$D$49</xm:f>
          </x14:formula1>
          <xm:sqref>D18</xm:sqref>
        </x14:dataValidation>
        <x14:dataValidation type="list" allowBlank="1" showInputMessage="1" showErrorMessage="1">
          <x14:formula1>
            <xm:f>DB!$D$50:$D$53</xm:f>
          </x14:formula1>
          <xm:sqref>D19</xm:sqref>
        </x14:dataValidation>
        <x14:dataValidation type="list" allowBlank="1" showInputMessage="1" showErrorMessage="1">
          <x14:formula1>
            <xm:f>DB!$D$54</xm:f>
          </x14:formula1>
          <xm:sqref>D20</xm:sqref>
        </x14:dataValidation>
        <x14:dataValidation type="list" allowBlank="1" showInputMessage="1" showErrorMessage="1">
          <x14:formula1>
            <xm:f>DB!$D$58</xm:f>
          </x14:formula1>
          <xm:sqref>D21</xm:sqref>
        </x14:dataValidation>
        <x14:dataValidation type="list" allowBlank="1" showInputMessage="1" showErrorMessage="1">
          <x14:formula1>
            <xm:f>DB!$D$60:$D$61</xm:f>
          </x14:formula1>
          <xm:sqref>D22</xm:sqref>
        </x14:dataValidation>
        <x14:dataValidation type="list" allowBlank="1" showInputMessage="1" showErrorMessage="1">
          <x14:formula1>
            <xm:f>DB!$D$63:$D$64</xm:f>
          </x14:formula1>
          <xm:sqref>D23</xm:sqref>
        </x14:dataValidation>
        <x14:dataValidation type="list" allowBlank="1" showInputMessage="1" showErrorMessage="1">
          <x14:formula1>
            <xm:f>DB!$D$65:$D$66</xm:f>
          </x14:formula1>
          <xm:sqref>D24</xm:sqref>
        </x14:dataValidation>
        <x14:dataValidation type="list" allowBlank="1" showInputMessage="1" showErrorMessage="1">
          <x14:formula1>
            <xm:f>DB!$C$3:$C$8</xm:f>
          </x14:formula1>
          <xm:sqref>C6</xm:sqref>
        </x14:dataValidation>
        <x14:dataValidation type="list" allowBlank="1" showInputMessage="1" showErrorMessage="1">
          <x14:formula1>
            <xm:f>DB!$C$26</xm:f>
          </x14:formula1>
          <xm:sqref>C10</xm:sqref>
        </x14:dataValidation>
        <x14:dataValidation type="list" allowBlank="1" showInputMessage="1" showErrorMessage="1">
          <x14:formula1>
            <xm:f>DB!$C$28:$C$29</xm:f>
          </x14:formula1>
          <xm:sqref>C11</xm:sqref>
        </x14:dataValidation>
        <x14:dataValidation type="list" allowBlank="1" showInputMessage="1" showErrorMessage="1">
          <x14:formula1>
            <xm:f>DB!$C$30</xm:f>
          </x14:formula1>
          <xm:sqref>C12</xm:sqref>
        </x14:dataValidation>
        <x14:dataValidation type="list" allowBlank="1" showInputMessage="1" showErrorMessage="1">
          <x14:formula1>
            <xm:f>DB!$C$33:$C$34</xm:f>
          </x14:formula1>
          <xm:sqref>C13</xm:sqref>
        </x14:dataValidation>
        <x14:dataValidation type="list" allowBlank="1" showInputMessage="1" showErrorMessage="1">
          <x14:formula1>
            <xm:f>DB!$C$38</xm:f>
          </x14:formula1>
          <xm:sqref>C14</xm:sqref>
        </x14:dataValidation>
        <x14:dataValidation type="list" allowBlank="1" showInputMessage="1" showErrorMessage="1">
          <x14:formula1>
            <xm:f>DB!$C$40:$C$41</xm:f>
          </x14:formula1>
          <xm:sqref>C15</xm:sqref>
        </x14:dataValidation>
        <x14:dataValidation type="list" allowBlank="1" showInputMessage="1" showErrorMessage="1">
          <x14:formula1>
            <xm:f>DB!$C$42:$C$43</xm:f>
          </x14:formula1>
          <xm:sqref>C16</xm:sqref>
        </x14:dataValidation>
        <x14:dataValidation type="list" allowBlank="1" showInputMessage="1" showErrorMessage="1">
          <x14:formula1>
            <xm:f>DB!$C$44:$C$47</xm:f>
          </x14:formula1>
          <xm:sqref>C17</xm:sqref>
        </x14:dataValidation>
        <x14:dataValidation type="list" allowBlank="1" showInputMessage="1" showErrorMessage="1">
          <x14:formula1>
            <xm:f>DB!$C$48:$C$49</xm:f>
          </x14:formula1>
          <xm:sqref>C18</xm:sqref>
        </x14:dataValidation>
        <x14:dataValidation type="list" allowBlank="1" showInputMessage="1" showErrorMessage="1">
          <x14:formula1>
            <xm:f>DB!$C$50:$C$53</xm:f>
          </x14:formula1>
          <xm:sqref>C19</xm:sqref>
        </x14:dataValidation>
        <x14:dataValidation type="list" allowBlank="1" showInputMessage="1" showErrorMessage="1">
          <x14:formula1>
            <xm:f>DB!$C$54</xm:f>
          </x14:formula1>
          <xm:sqref>C20</xm:sqref>
        </x14:dataValidation>
        <x14:dataValidation type="list" allowBlank="1" showInputMessage="1" showErrorMessage="1">
          <x14:formula1>
            <xm:f>DB!$C$58</xm:f>
          </x14:formula1>
          <xm:sqref>C21</xm:sqref>
        </x14:dataValidation>
        <x14:dataValidation type="list" allowBlank="1" showInputMessage="1" showErrorMessage="1">
          <x14:formula1>
            <xm:f>DB!$C$60:$C$61</xm:f>
          </x14:formula1>
          <xm:sqref>C22</xm:sqref>
        </x14:dataValidation>
        <x14:dataValidation type="list" allowBlank="1" showInputMessage="1" showErrorMessage="1">
          <x14:formula1>
            <xm:f>DB!$C$63:$C$64</xm:f>
          </x14:formula1>
          <xm:sqref>C23</xm:sqref>
        </x14:dataValidation>
        <x14:dataValidation type="list" allowBlank="1" showInputMessage="1" showErrorMessage="1">
          <x14:formula1>
            <xm:f>DB!$C$65:$C$66</xm:f>
          </x14:formula1>
          <xm:sqref>C24</xm:sqref>
        </x14:dataValidation>
        <x14:dataValidation type="list" allowBlank="1" showInputMessage="1" showErrorMessage="1">
          <x14:formula1>
            <xm:f>DB!$E$3:$E$8</xm:f>
          </x14:formula1>
          <xm:sqref>E6</xm:sqref>
        </x14:dataValidation>
        <x14:dataValidation type="list" allowBlank="1" showInputMessage="1" showErrorMessage="1">
          <x14:formula1>
            <xm:f>DB!$E$19:$E$20</xm:f>
          </x14:formula1>
          <xm:sqref>E7</xm:sqref>
        </x14:dataValidation>
        <x14:dataValidation type="list" allowBlank="1" showInputMessage="1" showErrorMessage="1">
          <x14:formula1>
            <xm:f>DB!$E$21:$E$22</xm:f>
          </x14:formula1>
          <xm:sqref>E8</xm:sqref>
        </x14:dataValidation>
        <x14:dataValidation type="list" allowBlank="1" showInputMessage="1" showErrorMessage="1">
          <x14:formula1>
            <xm:f>DB!$E$26:$E$27</xm:f>
          </x14:formula1>
          <xm:sqref>E10</xm:sqref>
        </x14:dataValidation>
        <x14:dataValidation type="list" allowBlank="1" showInputMessage="1" showErrorMessage="1">
          <x14:formula1>
            <xm:f>DB!$E$28:$E$29</xm:f>
          </x14:formula1>
          <xm:sqref>E11</xm:sqref>
        </x14:dataValidation>
        <x14:dataValidation type="list" allowBlank="1" showInputMessage="1" showErrorMessage="1">
          <x14:formula1>
            <xm:f>DB!$E$30</xm:f>
          </x14:formula1>
          <xm:sqref>E12</xm:sqref>
        </x14:dataValidation>
        <x14:dataValidation type="list" allowBlank="1" showInputMessage="1" showErrorMessage="1">
          <x14:formula1>
            <xm:f>DB!$E$33:$E$34</xm:f>
          </x14:formula1>
          <xm:sqref>E13</xm:sqref>
        </x14:dataValidation>
        <x14:dataValidation type="list" allowBlank="1" showInputMessage="1" showErrorMessage="1">
          <x14:formula1>
            <xm:f>DB!$E$40:$E$41</xm:f>
          </x14:formula1>
          <xm:sqref>E15</xm:sqref>
        </x14:dataValidation>
        <x14:dataValidation type="list" allowBlank="1" showInputMessage="1" showErrorMessage="1">
          <x14:formula1>
            <xm:f>DB!$E$42:$E$43</xm:f>
          </x14:formula1>
          <xm:sqref>E16</xm:sqref>
        </x14:dataValidation>
        <x14:dataValidation type="list" allowBlank="1" showInputMessage="1" showErrorMessage="1">
          <x14:formula1>
            <xm:f>DB!$E$44:$E$47</xm:f>
          </x14:formula1>
          <xm:sqref>E17</xm:sqref>
        </x14:dataValidation>
        <x14:dataValidation type="list" allowBlank="1" showInputMessage="1" showErrorMessage="1">
          <x14:formula1>
            <xm:f>DB!$E$48:$E$49</xm:f>
          </x14:formula1>
          <xm:sqref>E18</xm:sqref>
        </x14:dataValidation>
        <x14:dataValidation type="list" allowBlank="1" showInputMessage="1" showErrorMessage="1">
          <x14:formula1>
            <xm:f>DB!$E$50:$E$53</xm:f>
          </x14:formula1>
          <xm:sqref>E19</xm:sqref>
        </x14:dataValidation>
        <x14:dataValidation type="list" allowBlank="1" showInputMessage="1" showErrorMessage="1">
          <x14:formula1>
            <xm:f>DB!$E$54</xm:f>
          </x14:formula1>
          <xm:sqref>E20</xm:sqref>
        </x14:dataValidation>
        <x14:dataValidation type="list" allowBlank="1" showInputMessage="1" showErrorMessage="1">
          <x14:formula1>
            <xm:f>DB!$E$58:$E$59</xm:f>
          </x14:formula1>
          <xm:sqref>E21</xm:sqref>
        </x14:dataValidation>
        <x14:dataValidation type="list" allowBlank="1" showInputMessage="1" showErrorMessage="1">
          <x14:formula1>
            <xm:f>DB!$E$81:$E$88</xm:f>
          </x14:formula1>
          <xm:sqref>E25</xm:sqref>
        </x14:dataValidation>
        <x14:dataValidation type="list" allowBlank="1" showInputMessage="1" showErrorMessage="1">
          <x14:formula1>
            <xm:f>DB!$F$26</xm:f>
          </x14:formula1>
          <xm:sqref>F10</xm:sqref>
        </x14:dataValidation>
        <x14:dataValidation type="list" allowBlank="1" showInputMessage="1" showErrorMessage="1">
          <x14:formula1>
            <xm:f>DB!$F$28:$F$29</xm:f>
          </x14:formula1>
          <xm:sqref>F11</xm:sqref>
        </x14:dataValidation>
        <x14:dataValidation type="list" allowBlank="1" showInputMessage="1" showErrorMessage="1">
          <x14:formula1>
            <xm:f>DB!$F$30</xm:f>
          </x14:formula1>
          <xm:sqref>F12</xm:sqref>
        </x14:dataValidation>
        <x14:dataValidation type="list" allowBlank="1" showInputMessage="1" showErrorMessage="1">
          <x14:formula1>
            <xm:f>DB!$F$33:$F$34</xm:f>
          </x14:formula1>
          <xm:sqref>F13</xm:sqref>
        </x14:dataValidation>
        <x14:dataValidation type="list" allowBlank="1" showInputMessage="1" showErrorMessage="1">
          <x14:formula1>
            <xm:f>DB!$F$38:$F$39</xm:f>
          </x14:formula1>
          <xm:sqref>F14</xm:sqref>
        </x14:dataValidation>
        <x14:dataValidation type="list" allowBlank="1" showInputMessage="1" showErrorMessage="1">
          <x14:formula1>
            <xm:f>DB!$F$58:$F$59</xm:f>
          </x14:formula1>
          <xm:sqref>F21</xm:sqref>
        </x14:dataValidation>
        <x14:dataValidation type="list" allowBlank="1" showInputMessage="1" showErrorMessage="1">
          <x14:formula1>
            <xm:f>DB!$F$60:$F$61</xm:f>
          </x14:formula1>
          <xm:sqref>F22</xm:sqref>
        </x14:dataValidation>
        <x14:dataValidation type="list" allowBlank="1" showInputMessage="1" showErrorMessage="1">
          <x14:formula1>
            <xm:f>DB!$F$63:$F$64</xm:f>
          </x14:formula1>
          <xm:sqref>F23</xm:sqref>
        </x14:dataValidation>
        <x14:dataValidation type="list" allowBlank="1" showInputMessage="1" showErrorMessage="1">
          <x14:formula1>
            <xm:f>DB!$F$65:$F$66</xm:f>
          </x14:formula1>
          <xm:sqref>F24</xm:sqref>
        </x14:dataValidation>
        <x14:dataValidation type="list" allowBlank="1" showInputMessage="1" showErrorMessage="1">
          <x14:formula1>
            <xm:f>DB!$G$3:$G$6</xm:f>
          </x14:formula1>
          <xm:sqref>I6</xm:sqref>
        </x14:dataValidation>
        <x14:dataValidation type="list" allowBlank="1" showInputMessage="1" showErrorMessage="1">
          <x14:formula1>
            <xm:f>DB!$G$26</xm:f>
          </x14:formula1>
          <xm:sqref>I10</xm:sqref>
        </x14:dataValidation>
        <x14:dataValidation type="list" allowBlank="1" showInputMessage="1" showErrorMessage="1">
          <x14:formula1>
            <xm:f>DB!$G$28:$G$29</xm:f>
          </x14:formula1>
          <xm:sqref>I11</xm:sqref>
        </x14:dataValidation>
        <x14:dataValidation type="list" allowBlank="1" showInputMessage="1" showErrorMessage="1">
          <x14:formula1>
            <xm:f>DB!$G$30</xm:f>
          </x14:formula1>
          <xm:sqref>I12</xm:sqref>
        </x14:dataValidation>
        <x14:dataValidation type="list" allowBlank="1" showInputMessage="1" showErrorMessage="1">
          <x14:formula1>
            <xm:f>DB!$G$33:$G$34</xm:f>
          </x14:formula1>
          <xm:sqref>I13</xm:sqref>
        </x14:dataValidation>
        <x14:dataValidation type="list" allowBlank="1" showInputMessage="1" showErrorMessage="1">
          <x14:formula1>
            <xm:f>DB!$G$38:$G$39</xm:f>
          </x14:formula1>
          <xm:sqref>I14</xm:sqref>
        </x14:dataValidation>
        <x14:dataValidation type="list" allowBlank="1" showInputMessage="1" showErrorMessage="1">
          <x14:formula1>
            <xm:f>DB!$G$58:$G$59</xm:f>
          </x14:formula1>
          <xm:sqref>I21</xm:sqref>
        </x14:dataValidation>
        <x14:dataValidation type="list" allowBlank="1" showInputMessage="1" showErrorMessage="1">
          <x14:formula1>
            <xm:f>DB!$G$60:$G$61</xm:f>
          </x14:formula1>
          <xm:sqref>I22</xm:sqref>
        </x14:dataValidation>
        <x14:dataValidation type="list" allowBlank="1" showInputMessage="1" showErrorMessage="1">
          <x14:formula1>
            <xm:f>DB!$G$63:$G$64</xm:f>
          </x14:formula1>
          <xm:sqref>I23</xm:sqref>
        </x14:dataValidation>
        <x14:dataValidation type="list" allowBlank="1" showInputMessage="1" showErrorMessage="1">
          <x14:formula1>
            <xm:f>DB!$G$65:$G$66</xm:f>
          </x14:formula1>
          <xm:sqref>I24</xm:sqref>
        </x14:dataValidation>
        <x14:dataValidation type="list" allowBlank="1" showInputMessage="1" showErrorMessage="1">
          <x14:formula1>
            <xm:f>DB!$H$3:$H$18</xm:f>
          </x14:formula1>
          <xm:sqref>J6</xm:sqref>
        </x14:dataValidation>
        <x14:dataValidation type="list" allowBlank="1" showInputMessage="1" showErrorMessage="1">
          <x14:formula1>
            <xm:f>DB!$H$19</xm:f>
          </x14:formula1>
          <xm:sqref>J7</xm:sqref>
        </x14:dataValidation>
        <x14:dataValidation type="list" allowBlank="1" showInputMessage="1" showErrorMessage="1">
          <x14:formula1>
            <xm:f>DB!$H$21</xm:f>
          </x14:formula1>
          <xm:sqref>J8</xm:sqref>
        </x14:dataValidation>
        <x14:dataValidation type="list" allowBlank="1" showInputMessage="1" showErrorMessage="1">
          <x14:formula1>
            <xm:f>DB!$H$26</xm:f>
          </x14:formula1>
          <xm:sqref>J10</xm:sqref>
        </x14:dataValidation>
        <x14:dataValidation type="list" allowBlank="1" showInputMessage="1" showErrorMessage="1">
          <x14:formula1>
            <xm:f>DB!$H$28:$H$29</xm:f>
          </x14:formula1>
          <xm:sqref>J11</xm:sqref>
        </x14:dataValidation>
        <x14:dataValidation type="list" allowBlank="1" showInputMessage="1" showErrorMessage="1">
          <x14:formula1>
            <xm:f>DB!$H$30</xm:f>
          </x14:formula1>
          <xm:sqref>J12</xm:sqref>
        </x14:dataValidation>
        <x14:dataValidation type="list" allowBlank="1" showInputMessage="1" showErrorMessage="1">
          <x14:formula1>
            <xm:f>DB!$H$38:$H$39</xm:f>
          </x14:formula1>
          <xm:sqref>J14</xm:sqref>
        </x14:dataValidation>
        <x14:dataValidation type="list" allowBlank="1" showInputMessage="1" showErrorMessage="1">
          <x14:formula1>
            <xm:f>DB!$H$58:$H$59</xm:f>
          </x14:formula1>
          <xm:sqref>J21</xm:sqref>
        </x14:dataValidation>
        <x14:dataValidation type="list" allowBlank="1" showInputMessage="1" showErrorMessage="1">
          <x14:formula1>
            <xm:f>DB!$H$81:$H$88</xm:f>
          </x14:formula1>
          <xm:sqref>J25</xm:sqref>
        </x14:dataValidation>
        <x14:dataValidation type="list" allowBlank="1" showInputMessage="1" showErrorMessage="1">
          <x14:formula1>
            <xm:f>DB!$I$3:$I$5</xm:f>
          </x14:formula1>
          <xm:sqref>K6</xm:sqref>
        </x14:dataValidation>
        <x14:dataValidation type="list" allowBlank="1" showInputMessage="1" showErrorMessage="1">
          <x14:formula1>
            <xm:f>DB!$I$26</xm:f>
          </x14:formula1>
          <xm:sqref>K10</xm:sqref>
        </x14:dataValidation>
        <x14:dataValidation type="list" allowBlank="1" showInputMessage="1" showErrorMessage="1">
          <x14:formula1>
            <xm:f>DB!$I$28:$I$29</xm:f>
          </x14:formula1>
          <xm:sqref>K11</xm:sqref>
        </x14:dataValidation>
        <x14:dataValidation type="list" allowBlank="1" showInputMessage="1" showErrorMessage="1">
          <x14:formula1>
            <xm:f>DB!$I$30</xm:f>
          </x14:formula1>
          <xm:sqref>K12</xm:sqref>
        </x14:dataValidation>
        <x14:dataValidation type="list" allowBlank="1" showInputMessage="1" showErrorMessage="1">
          <x14:formula1>
            <xm:f>DB!$I$33:$I$34</xm:f>
          </x14:formula1>
          <xm:sqref>K13</xm:sqref>
        </x14:dataValidation>
        <x14:dataValidation type="list" allowBlank="1" showInputMessage="1" showErrorMessage="1">
          <x14:formula1>
            <xm:f>DB!$I$38:$I$39</xm:f>
          </x14:formula1>
          <xm:sqref>K14</xm:sqref>
        </x14:dataValidation>
        <x14:dataValidation type="list" allowBlank="1" showInputMessage="1" showErrorMessage="1">
          <x14:formula1>
            <xm:f>DB!$I$98:$I$99</xm:f>
          </x14:formula1>
          <xm:sqref>K26</xm:sqref>
        </x14:dataValidation>
        <x14:dataValidation type="list" allowBlank="1" showInputMessage="1" showErrorMessage="1">
          <x14:formula1>
            <xm:f>DB!$I$100</xm:f>
          </x14:formula1>
          <xm:sqref>K27</xm:sqref>
        </x14:dataValidation>
        <x14:dataValidation type="list" allowBlank="1" showInputMessage="1" showErrorMessage="1">
          <x14:formula1>
            <xm:f>DB!$I$101</xm:f>
          </x14:formula1>
          <xm:sqref>K28</xm:sqref>
        </x14:dataValidation>
        <x14:dataValidation type="list" allowBlank="1" showInputMessage="1" showErrorMessage="1">
          <x14:formula1>
            <xm:f>DB!$I$112:$I$114</xm:f>
          </x14:formula1>
          <xm:sqref>K30</xm:sqref>
        </x14:dataValidation>
        <x14:dataValidation type="list" allowBlank="1" showInputMessage="1" showErrorMessage="1">
          <x14:formula1>
            <xm:f>DB!$I$115:$I$116</xm:f>
          </x14:formula1>
          <xm:sqref>K31</xm:sqref>
        </x14:dataValidation>
        <x14:dataValidation type="list" allowBlank="1" showInputMessage="1" showErrorMessage="1">
          <x14:formula1>
            <xm:f>DB!$I$117:$I$118</xm:f>
          </x14:formula1>
          <xm:sqref>K32</xm:sqref>
        </x14:dataValidation>
        <x14:dataValidation type="list" allowBlank="1" showInputMessage="1" showErrorMessage="1">
          <x14:formula1>
            <xm:f>DB!$I$124:$I$125</xm:f>
          </x14:formula1>
          <xm:sqref>K34</xm:sqref>
        </x14:dataValidation>
        <x14:dataValidation type="list" allowBlank="1" showInputMessage="1" showErrorMessage="1">
          <x14:formula1>
            <xm:f>DB!$I$128</xm:f>
          </x14:formula1>
          <xm:sqref>K35</xm:sqref>
        </x14:dataValidation>
        <x14:dataValidation type="list" allowBlank="1" showInputMessage="1" showErrorMessage="1">
          <x14:formula1>
            <xm:f>DB!$I$129</xm:f>
          </x14:formula1>
          <xm:sqref>K36</xm:sqref>
        </x14:dataValidation>
        <x14:dataValidation type="list" allowBlank="1" showInputMessage="1" showErrorMessage="1">
          <x14:formula1>
            <xm:f>DB!$I$130</xm:f>
          </x14:formula1>
          <xm:sqref>K37</xm:sqref>
        </x14:dataValidation>
        <x14:dataValidation type="list" allowBlank="1" showInputMessage="1" showErrorMessage="1">
          <x14:formula1>
            <xm:f>DB!$I$141:$I$143</xm:f>
          </x14:formula1>
          <xm:sqref>K39</xm:sqref>
        </x14:dataValidation>
        <x14:dataValidation type="list" allowBlank="1" showInputMessage="1" showErrorMessage="1">
          <x14:formula1>
            <xm:f>DB!$I$144:$I$145</xm:f>
          </x14:formula1>
          <xm:sqref>K40</xm:sqref>
        </x14:dataValidation>
        <x14:dataValidation type="list" allowBlank="1" showInputMessage="1" showErrorMessage="1">
          <x14:formula1>
            <xm:f>DB!$I$146:$I$147</xm:f>
          </x14:formula1>
          <xm:sqref>K41</xm:sqref>
        </x14:dataValidation>
        <x14:dataValidation type="list" allowBlank="1" showInputMessage="1" showErrorMessage="1">
          <x14:formula1>
            <xm:f>DB!$I$153:$I$154</xm:f>
          </x14:formula1>
          <xm:sqref>K43</xm:sqref>
        </x14:dataValidation>
        <x14:dataValidation type="list" allowBlank="1" showInputMessage="1" showErrorMessage="1">
          <x14:formula1>
            <xm:f>DB!$I$131:$I$140</xm:f>
          </x14:formula1>
          <xm:sqref>K38</xm:sqref>
        </x14:dataValidation>
        <x14:dataValidation type="list" allowBlank="1" showInputMessage="1" showErrorMessage="1">
          <x14:formula1>
            <xm:f>DB!$J$19:$J$20</xm:f>
          </x14:formula1>
          <xm:sqref>L7</xm:sqref>
        </x14:dataValidation>
        <x14:dataValidation type="list" allowBlank="1" showInputMessage="1" showErrorMessage="1">
          <x14:formula1>
            <xm:f>DB!$J$21:$J$22</xm:f>
          </x14:formula1>
          <xm:sqref>L8</xm:sqref>
        </x14:dataValidation>
        <x14:dataValidation type="list" allowBlank="1" showInputMessage="1" showErrorMessage="1">
          <x14:formula1>
            <xm:f>DB!$J$26:$J$27</xm:f>
          </x14:formula1>
          <xm:sqref>L10</xm:sqref>
        </x14:dataValidation>
        <x14:dataValidation type="list" allowBlank="1" showInputMessage="1" showErrorMessage="1">
          <x14:formula1>
            <xm:f>DB!$J$28</xm:f>
          </x14:formula1>
          <xm:sqref>L11</xm:sqref>
        </x14:dataValidation>
        <x14:dataValidation type="list" allowBlank="1" showInputMessage="1" showErrorMessage="1">
          <x14:formula1>
            <xm:f>DB!$J$30:$J$32</xm:f>
          </x14:formula1>
          <xm:sqref>L12</xm:sqref>
        </x14:dataValidation>
        <x14:dataValidation type="list" allowBlank="1" showInputMessage="1" showErrorMessage="1">
          <x14:formula1>
            <xm:f>DB!$J$33:$J$35</xm:f>
          </x14:formula1>
          <xm:sqref>L13</xm:sqref>
        </x14:dataValidation>
        <x14:dataValidation type="list" allowBlank="1" showInputMessage="1" showErrorMessage="1">
          <x14:formula1>
            <xm:f>DB!$J$38:$J$39</xm:f>
          </x14:formula1>
          <xm:sqref>L14</xm:sqref>
        </x14:dataValidation>
        <x14:dataValidation type="list" allowBlank="1" showInputMessage="1" showErrorMessage="1">
          <x14:formula1>
            <xm:f>DB!$J$58:$J$59</xm:f>
          </x14:formula1>
          <xm:sqref>L21</xm:sqref>
        </x14:dataValidation>
        <x14:dataValidation type="list" allowBlank="1" showInputMessage="1" showErrorMessage="1">
          <x14:formula1>
            <xm:f>DB!$J$81:$J$88</xm:f>
          </x14:formula1>
          <xm:sqref>L25</xm:sqref>
        </x14:dataValidation>
        <x14:dataValidation type="list" allowBlank="1" showInputMessage="1" showErrorMessage="1">
          <x14:formula1>
            <xm:f>DB!$K$3:$K$6</xm:f>
          </x14:formula1>
          <xm:sqref>M6</xm:sqref>
        </x14:dataValidation>
        <x14:dataValidation type="list" allowBlank="1" showInputMessage="1" showErrorMessage="1">
          <x14:formula1>
            <xm:f>DB!$K$19:$K$20</xm:f>
          </x14:formula1>
          <xm:sqref>M7</xm:sqref>
        </x14:dataValidation>
        <x14:dataValidation type="list" allowBlank="1" showInputMessage="1" showErrorMessage="1">
          <x14:formula1>
            <xm:f>DB!$K$21:$K$22</xm:f>
          </x14:formula1>
          <xm:sqref>M8</xm:sqref>
        </x14:dataValidation>
        <x14:dataValidation type="list" allowBlank="1" showInputMessage="1" showErrorMessage="1">
          <x14:formula1>
            <xm:f>DB!$K$26:$K$27</xm:f>
          </x14:formula1>
          <xm:sqref>M10</xm:sqref>
        </x14:dataValidation>
        <x14:dataValidation type="list" allowBlank="1" showInputMessage="1" showErrorMessage="1">
          <x14:formula1>
            <xm:f>DB!$K$28</xm:f>
          </x14:formula1>
          <xm:sqref>M11</xm:sqref>
        </x14:dataValidation>
        <x14:dataValidation type="list" allowBlank="1" showInputMessage="1" showErrorMessage="1">
          <x14:formula1>
            <xm:f>DB!$K$30:$K$32</xm:f>
          </x14:formula1>
          <xm:sqref>M12</xm:sqref>
        </x14:dataValidation>
        <x14:dataValidation type="list" allowBlank="1" showInputMessage="1" showErrorMessage="1">
          <x14:formula1>
            <xm:f>DB!$K$33:$K$35</xm:f>
          </x14:formula1>
          <xm:sqref>M13</xm:sqref>
        </x14:dataValidation>
        <x14:dataValidation type="list" allowBlank="1" showInputMessage="1" showErrorMessage="1">
          <x14:formula1>
            <xm:f>DB!$K$38:$K$39</xm:f>
          </x14:formula1>
          <xm:sqref>M14</xm:sqref>
        </x14:dataValidation>
        <x14:dataValidation type="list" allowBlank="1" showInputMessage="1" showErrorMessage="1">
          <x14:formula1>
            <xm:f>DB!$K$58:$K$59</xm:f>
          </x14:formula1>
          <xm:sqref>M21</xm:sqref>
        </x14:dataValidation>
        <x14:dataValidation type="list" allowBlank="1" showInputMessage="1" showErrorMessage="1">
          <x14:formula1>
            <xm:f>DB!$K$81:$K$88</xm:f>
          </x14:formula1>
          <xm:sqref>M25</xm:sqref>
        </x14:dataValidation>
        <x14:dataValidation type="list" allowBlank="1" showInputMessage="1" showErrorMessage="1">
          <x14:formula1>
            <xm:f>DB!$L$3:$L$8</xm:f>
          </x14:formula1>
          <xm:sqref>N6</xm:sqref>
        </x14:dataValidation>
        <x14:dataValidation type="list" allowBlank="1" showInputMessage="1" showErrorMessage="1">
          <x14:formula1>
            <xm:f>DB!$L$19:$L$20</xm:f>
          </x14:formula1>
          <xm:sqref>N7</xm:sqref>
        </x14:dataValidation>
        <x14:dataValidation type="list" allowBlank="1" showInputMessage="1" showErrorMessage="1">
          <x14:formula1>
            <xm:f>DB!$L$21:$L$22</xm:f>
          </x14:formula1>
          <xm:sqref>N8</xm:sqref>
        </x14:dataValidation>
        <x14:dataValidation type="list" allowBlank="1" showInputMessage="1" showErrorMessage="1">
          <x14:formula1>
            <xm:f>DB!$L$26</xm:f>
          </x14:formula1>
          <xm:sqref>N10</xm:sqref>
        </x14:dataValidation>
        <x14:dataValidation type="list" allowBlank="1" showInputMessage="1" showErrorMessage="1">
          <x14:formula1>
            <xm:f>DB!$L$28</xm:f>
          </x14:formula1>
          <xm:sqref>N11</xm:sqref>
        </x14:dataValidation>
        <x14:dataValidation type="list" allowBlank="1" showInputMessage="1" showErrorMessage="1">
          <x14:formula1>
            <xm:f>DB!$L$30:$L$32</xm:f>
          </x14:formula1>
          <xm:sqref>N12</xm:sqref>
        </x14:dataValidation>
        <x14:dataValidation type="list" allowBlank="1" showInputMessage="1" showErrorMessage="1">
          <x14:formula1>
            <xm:f>DB!$L$33:$L$35</xm:f>
          </x14:formula1>
          <xm:sqref>N13</xm:sqref>
        </x14:dataValidation>
        <x14:dataValidation type="list" allowBlank="1" showInputMessage="1" showErrorMessage="1">
          <x14:formula1>
            <xm:f>DB!$L$38:$L$39</xm:f>
          </x14:formula1>
          <xm:sqref>N14</xm:sqref>
        </x14:dataValidation>
        <x14:dataValidation type="list" allowBlank="1" showInputMessage="1" showErrorMessage="1">
          <x14:formula1>
            <xm:f>DB!$L$81:$L$83</xm:f>
          </x14:formula1>
          <xm:sqref>N25</xm:sqref>
        </x14:dataValidation>
        <x14:dataValidation type="list" allowBlank="1" showInputMessage="1" showErrorMessage="1">
          <x14:formula1>
            <xm:f>DB!$M$3:$M$8</xm:f>
          </x14:formula1>
          <xm:sqref>O6</xm:sqref>
        </x14:dataValidation>
        <x14:dataValidation type="list" allowBlank="1" showInputMessage="1" showErrorMessage="1">
          <x14:formula1>
            <xm:f>DB!$M$26</xm:f>
          </x14:formula1>
          <xm:sqref>O10</xm:sqref>
        </x14:dataValidation>
        <x14:dataValidation type="list" allowBlank="1" showInputMessage="1" showErrorMessage="1">
          <x14:formula1>
            <xm:f>DB!$M$28</xm:f>
          </x14:formula1>
          <xm:sqref>O11</xm:sqref>
        </x14:dataValidation>
        <x14:dataValidation type="list" allowBlank="1" showInputMessage="1" showErrorMessage="1">
          <x14:formula1>
            <xm:f>DB!$M$30</xm:f>
          </x14:formula1>
          <xm:sqref>O12</xm:sqref>
        </x14:dataValidation>
        <x14:dataValidation type="list" allowBlank="1" showInputMessage="1" showErrorMessage="1">
          <x14:formula1>
            <xm:f>DB!$M$54:$M$55</xm:f>
          </x14:formula1>
          <xm:sqref>O20</xm:sqref>
        </x14:dataValidation>
        <x14:dataValidation type="list" allowBlank="1" showInputMessage="1" showErrorMessage="1">
          <x14:formula1>
            <xm:f>DB!$M$58</xm:f>
          </x14:formula1>
          <xm:sqref>O21</xm:sqref>
        </x14:dataValidation>
        <x14:dataValidation type="list" allowBlank="1" showInputMessage="1" showErrorMessage="1">
          <x14:formula1>
            <xm:f>DB!$M$60:$M$61</xm:f>
          </x14:formula1>
          <xm:sqref>O22</xm:sqref>
        </x14:dataValidation>
        <x14:dataValidation type="list" allowBlank="1" showInputMessage="1" showErrorMessage="1">
          <x14:formula1>
            <xm:f>DB!$M$63:$M$64</xm:f>
          </x14:formula1>
          <xm:sqref>O23</xm:sqref>
        </x14:dataValidation>
        <x14:dataValidation type="list" allowBlank="1" showInputMessage="1" showErrorMessage="1">
          <x14:formula1>
            <xm:f>DB!$M$65:$M$66</xm:f>
          </x14:formula1>
          <xm:sqref>O24</xm:sqref>
        </x14:dataValidation>
        <x14:dataValidation type="list" allowBlank="1" showInputMessage="1" showErrorMessage="1">
          <x14:formula1>
            <xm:f>DB!$N$3:$N$6</xm:f>
          </x14:formula1>
          <xm:sqref>R6</xm:sqref>
        </x14:dataValidation>
        <x14:dataValidation type="list" allowBlank="1" showInputMessage="1" showErrorMessage="1">
          <x14:formula1>
            <xm:f>DB!$N$26</xm:f>
          </x14:formula1>
          <xm:sqref>R10</xm:sqref>
        </x14:dataValidation>
        <x14:dataValidation type="list" allowBlank="1" showInputMessage="1" showErrorMessage="1">
          <x14:formula1>
            <xm:f>DB!$N$28</xm:f>
          </x14:formula1>
          <xm:sqref>R11</xm:sqref>
        </x14:dataValidation>
        <x14:dataValidation type="list" allowBlank="1" showInputMessage="1" showErrorMessage="1">
          <x14:formula1>
            <xm:f>DB!$N$30</xm:f>
          </x14:formula1>
          <xm:sqref>R12</xm:sqref>
        </x14:dataValidation>
        <x14:dataValidation type="list" allowBlank="1" showInputMessage="1" showErrorMessage="1">
          <x14:formula1>
            <xm:f>DB!$N$54:$N$55</xm:f>
          </x14:formula1>
          <xm:sqref>R20</xm:sqref>
        </x14:dataValidation>
        <x14:dataValidation type="list" allowBlank="1" showInputMessage="1" showErrorMessage="1">
          <x14:formula1>
            <xm:f>DB!$N$58:$N$59</xm:f>
          </x14:formula1>
          <xm:sqref>R21</xm:sqref>
        </x14:dataValidation>
        <x14:dataValidation type="list" allowBlank="1" showInputMessage="1" showErrorMessage="1">
          <x14:formula1>
            <xm:f>DB!$N$60:$N$61</xm:f>
          </x14:formula1>
          <xm:sqref>R22</xm:sqref>
        </x14:dataValidation>
        <x14:dataValidation type="list" allowBlank="1" showInputMessage="1" showErrorMessage="1">
          <x14:formula1>
            <xm:f>DB!$N$63:$N$64</xm:f>
          </x14:formula1>
          <xm:sqref>R23</xm:sqref>
        </x14:dataValidation>
        <x14:dataValidation type="list" allowBlank="1" showInputMessage="1" showErrorMessage="1">
          <x14:formula1>
            <xm:f>DB!$N$65:$N$66</xm:f>
          </x14:formula1>
          <xm:sqref>R24</xm:sqref>
        </x14:dataValidation>
        <x14:dataValidation type="list" allowBlank="1" showInputMessage="1" showErrorMessage="1">
          <x14:formula1>
            <xm:f>DB!$O$3:$O$18</xm:f>
          </x14:formula1>
          <xm:sqref>S6</xm:sqref>
        </x14:dataValidation>
        <x14:dataValidation type="list" allowBlank="1" showInputMessage="1" showErrorMessage="1">
          <x14:formula1>
            <xm:f>DB!$O$19</xm:f>
          </x14:formula1>
          <xm:sqref>S7</xm:sqref>
        </x14:dataValidation>
        <x14:dataValidation type="list" allowBlank="1" showInputMessage="1" showErrorMessage="1">
          <x14:formula1>
            <xm:f>DB!$O$21</xm:f>
          </x14:formula1>
          <xm:sqref>S8</xm:sqref>
        </x14:dataValidation>
        <x14:dataValidation type="list" allowBlank="1" showInputMessage="1" showErrorMessage="1">
          <x14:formula1>
            <xm:f>DB!$O$26:$O$27</xm:f>
          </x14:formula1>
          <xm:sqref>S10</xm:sqref>
        </x14:dataValidation>
        <x14:dataValidation type="list" allowBlank="1" showInputMessage="1" showErrorMessage="1">
          <x14:formula1>
            <xm:f>DB!$O$28</xm:f>
          </x14:formula1>
          <xm:sqref>S11</xm:sqref>
        </x14:dataValidation>
        <x14:dataValidation type="list" allowBlank="1" showInputMessage="1" showErrorMessage="1">
          <x14:formula1>
            <xm:f>DB!$O$30</xm:f>
          </x14:formula1>
          <xm:sqref>S12</xm:sqref>
        </x14:dataValidation>
        <x14:dataValidation type="list" allowBlank="1" showInputMessage="1" showErrorMessage="1">
          <x14:formula1>
            <xm:f>DB!$O$54:$O$57</xm:f>
          </x14:formula1>
          <xm:sqref>S20</xm:sqref>
        </x14:dataValidation>
        <x14:dataValidation type="list" allowBlank="1" showInputMessage="1" showErrorMessage="1">
          <x14:formula1>
            <xm:f>DB!$O$58:$O$59</xm:f>
          </x14:formula1>
          <xm:sqref>S21</xm:sqref>
        </x14:dataValidation>
        <x14:dataValidation type="list" allowBlank="1" showInputMessage="1" showErrorMessage="1">
          <x14:formula1>
            <xm:f>DB!$O$81:$O$88</xm:f>
          </x14:formula1>
          <xm:sqref>S25</xm:sqref>
        </x14:dataValidation>
        <x14:dataValidation type="list" allowBlank="1" showInputMessage="1" showErrorMessage="1">
          <x14:formula1>
            <xm:f>DB!$P$3:$P$12</xm:f>
          </x14:formula1>
          <xm:sqref>T6</xm:sqref>
        </x14:dataValidation>
        <x14:dataValidation type="list" allowBlank="1" showInputMessage="1" showErrorMessage="1">
          <x14:formula1>
            <xm:f>DB!$P$19</xm:f>
          </x14:formula1>
          <xm:sqref>T7</xm:sqref>
        </x14:dataValidation>
        <x14:dataValidation type="list" allowBlank="1" showInputMessage="1" showErrorMessage="1">
          <x14:formula1>
            <xm:f>DB!$P$21</xm:f>
          </x14:formula1>
          <xm:sqref>T8</xm:sqref>
        </x14:dataValidation>
        <x14:dataValidation type="list" allowBlank="1" showInputMessage="1" showErrorMessage="1">
          <x14:formula1>
            <xm:f>DB!$P$26</xm:f>
          </x14:formula1>
          <xm:sqref>T10</xm:sqref>
        </x14:dataValidation>
        <x14:dataValidation type="list" allowBlank="1" showInputMessage="1" showErrorMessage="1">
          <x14:formula1>
            <xm:f>DB!$P$28</xm:f>
          </x14:formula1>
          <xm:sqref>T11</xm:sqref>
        </x14:dataValidation>
        <x14:dataValidation type="list" allowBlank="1" showInputMessage="1" showErrorMessage="1">
          <x14:formula1>
            <xm:f>DB!$P$30</xm:f>
          </x14:formula1>
          <xm:sqref>T12</xm:sqref>
        </x14:dataValidation>
        <x14:dataValidation type="list" allowBlank="1" showInputMessage="1" showErrorMessage="1">
          <x14:formula1>
            <xm:f>DB!$P$54</xm:f>
          </x14:formula1>
          <xm:sqref>T20</xm:sqref>
        </x14:dataValidation>
        <x14:dataValidation type="list" allowBlank="1" showInputMessage="1" showErrorMessage="1">
          <x14:formula1>
            <xm:f>DB!$P$58:$P$59</xm:f>
          </x14:formula1>
          <xm:sqref>T21</xm:sqref>
        </x14:dataValidation>
        <x14:dataValidation type="list" allowBlank="1" showInputMessage="1" showErrorMessage="1">
          <x14:formula1>
            <xm:f>DB!$P$81:$P$86</xm:f>
          </x14:formula1>
          <xm:sqref>T25</xm:sqref>
        </x14:dataValidation>
        <x14:dataValidation type="list" allowBlank="1" showInputMessage="1" showErrorMessage="1">
          <x14:formula1>
            <xm:f>DB!$E$38</xm:f>
          </x14:formula1>
          <xm:sqref>E14</xm:sqref>
        </x14:dataValidation>
        <x14:dataValidation type="list" allowBlank="1" showInputMessage="1" showErrorMessage="1">
          <x14:formula1>
            <xm:f>DB!$G$81:$G$97</xm:f>
          </x14:formula1>
          <xm:sqref>I25</xm:sqref>
        </x14:dataValidation>
        <x14:dataValidation type="list" allowBlank="1" showInputMessage="1" showErrorMessage="1">
          <x14:formula1>
            <xm:f>DB!$N$81:$N$97</xm:f>
          </x14:formula1>
          <xm:sqref>R25</xm:sqref>
        </x14:dataValidation>
        <x14:dataValidation type="list" allowBlank="1" showInputMessage="1" showErrorMessage="1">
          <x14:formula1>
            <xm:f>DB!$D$81:$D$97</xm:f>
          </x14:formula1>
          <xm:sqref>D25</xm:sqref>
        </x14:dataValidation>
        <x14:dataValidation type="list" allowBlank="1" showInputMessage="1" showErrorMessage="1">
          <x14:formula1>
            <xm:f>DB!$I$148:$I$152</xm:f>
          </x14:formula1>
          <xm:sqref>K42</xm:sqref>
        </x14:dataValidation>
        <x14:dataValidation type="list" allowBlank="1" showInputMessage="1" showErrorMessage="1">
          <x14:formula1>
            <xm:f>DB!$AF$148:$AF$152</xm:f>
          </x14:formula1>
          <xm:sqref>AB42</xm:sqref>
        </x14:dataValidation>
        <x14:dataValidation type="list" allowBlank="1" showInputMessage="1" showErrorMessage="1">
          <x14:formula1>
            <xm:f>DB!$AK$148:$AK$152</xm:f>
          </x14:formula1>
          <xm:sqref>AG42</xm:sqref>
        </x14:dataValidation>
        <x14:dataValidation type="list" allowBlank="1" showInputMessage="1" showErrorMessage="1">
          <x14:formula1>
            <xm:f>DB!$AL$148:$AL$152</xm:f>
          </x14:formula1>
          <xm:sqref>AH42</xm:sqref>
        </x14:dataValidation>
        <x14:dataValidation type="list" allowBlank="1" showInputMessage="1" showErrorMessage="1">
          <x14:formula1>
            <xm:f>DB!$I$119:$I$123</xm:f>
          </x14:formula1>
          <xm:sqref>K33</xm:sqref>
        </x14:dataValidation>
        <x14:dataValidation type="list" allowBlank="1" showInputMessage="1" showErrorMessage="1">
          <x14:formula1>
            <xm:f>DB!$AF$119:$AF$123</xm:f>
          </x14:formula1>
          <xm:sqref>AB33</xm:sqref>
        </x14:dataValidation>
        <x14:dataValidation type="list" allowBlank="1" showInputMessage="1" showErrorMessage="1">
          <x14:formula1>
            <xm:f>DB!$AK$119:$AK$123</xm:f>
          </x14:formula1>
          <xm:sqref>AG33</xm:sqref>
        </x14:dataValidation>
        <x14:dataValidation type="list" allowBlank="1" showInputMessage="1" showErrorMessage="1">
          <x14:formula1>
            <xm:f>DB!$AL$119:$AL$123</xm:f>
          </x14:formula1>
          <xm:sqref>AH33</xm:sqref>
        </x14:dataValidation>
        <x14:dataValidation type="list" allowBlank="1" showInputMessage="1" showErrorMessage="1">
          <x14:formula1>
            <xm:f>DB!$AH$38:$AH$38</xm:f>
          </x14:formula1>
          <xm:sqref>AD14</xm:sqref>
        </x14:dataValidation>
        <x14:dataValidation type="list" allowBlank="1" showInputMessage="1" showErrorMessage="1">
          <x14:formula1>
            <xm:f>DB!$AI$38:$AI$38</xm:f>
          </x14:formula1>
          <xm:sqref>AE14</xm:sqref>
        </x14:dataValidation>
        <x14:dataValidation type="list" allowBlank="1" showInputMessage="1" showErrorMessage="1">
          <x14:formula1>
            <xm:f>DB!$H$33:$H$34</xm:f>
          </x14:formula1>
          <xm:sqref>J13</xm:sqref>
        </x14:dataValidation>
        <x14:dataValidation type="list" allowBlank="1" showInputMessage="1" showErrorMessage="1">
          <x14:formula1>
            <xm:f>DB!$M$33:$M$37</xm:f>
          </x14:formula1>
          <xm:sqref>O13</xm:sqref>
        </x14:dataValidation>
        <x14:dataValidation type="list" allowBlank="1" showInputMessage="1" showErrorMessage="1">
          <x14:formula1>
            <xm:f>DB!$N$33:$N$37</xm:f>
          </x14:formula1>
          <xm:sqref>R13</xm:sqref>
        </x14:dataValidation>
        <x14:dataValidation type="list" allowBlank="1" showInputMessage="1" showErrorMessage="1">
          <x14:formula1>
            <xm:f>DB!$O$33:$O$37</xm:f>
          </x14:formula1>
          <xm:sqref>S13</xm:sqref>
        </x14:dataValidation>
        <x14:dataValidation type="list" allowBlank="1" showInputMessage="1" showErrorMessage="1">
          <x14:formula1>
            <xm:f>DB!$P$33:$P$37</xm:f>
          </x14:formula1>
          <xm:sqref>T13</xm:sqref>
        </x14:dataValidation>
        <x14:dataValidation type="list" allowBlank="1" showInputMessage="1" showErrorMessage="1">
          <x14:formula1>
            <xm:f>DB!$F$3:$F$8</xm:f>
          </x14:formula1>
          <xm:sqref>F6</xm:sqref>
        </x14:dataValidation>
        <x14:dataValidation type="list" allowBlank="1" showInputMessage="1" showErrorMessage="1">
          <x14:formula1>
            <xm:f>DB!$J$3:$J$8</xm:f>
          </x14:formula1>
          <xm:sqref>L6</xm:sqref>
        </x14:dataValidation>
        <x14:dataValidation type="list" allowBlank="1" showInputMessage="1" showErrorMessage="1">
          <x14:formula1>
            <xm:f>DB!$Q$19</xm:f>
          </x14:formula1>
          <xm:sqref>U7</xm:sqref>
        </x14:dataValidation>
        <x14:dataValidation type="list" allowBlank="1" showInputMessage="1" showErrorMessage="1">
          <x14:formula1>
            <xm:f>DB!$Q$21</xm:f>
          </x14:formula1>
          <xm:sqref>U8</xm:sqref>
        </x14:dataValidation>
        <x14:dataValidation type="list" allowBlank="1" showInputMessage="1" showErrorMessage="1">
          <x14:formula1>
            <xm:f>DB!$Q$26</xm:f>
          </x14:formula1>
          <xm:sqref>U10</xm:sqref>
        </x14:dataValidation>
        <x14:dataValidation type="list" allowBlank="1" showInputMessage="1" showErrorMessage="1">
          <x14:formula1>
            <xm:f>DB!$Q$28</xm:f>
          </x14:formula1>
          <xm:sqref>U11</xm:sqref>
        </x14:dataValidation>
        <x14:dataValidation type="list" allowBlank="1" showInputMessage="1" showErrorMessage="1">
          <x14:formula1>
            <xm:f>DB!$Q$30</xm:f>
          </x14:formula1>
          <xm:sqref>U12</xm:sqref>
        </x14:dataValidation>
        <x14:dataValidation type="list" allowBlank="1" showInputMessage="1" showErrorMessage="1">
          <x14:formula1>
            <xm:f>DB!$Q$33:$Q$36</xm:f>
          </x14:formula1>
          <xm:sqref>U13</xm:sqref>
        </x14:dataValidation>
        <x14:dataValidation type="list" allowBlank="1" showInputMessage="1" showErrorMessage="1">
          <x14:formula1>
            <xm:f>DB!$Q$54:$Q$57</xm:f>
          </x14:formula1>
          <xm:sqref>U20</xm:sqref>
        </x14:dataValidation>
        <x14:dataValidation type="list" allowBlank="1" showInputMessage="1" showErrorMessage="1">
          <x14:formula1>
            <xm:f>DB!$Q$58:$Q$60</xm:f>
          </x14:formula1>
          <xm:sqref>U21</xm:sqref>
        </x14:dataValidation>
        <x14:dataValidation type="list" allowBlank="1" showInputMessage="1" showErrorMessage="1">
          <x14:formula1>
            <xm:f>DB!$Q$81:$Q$88</xm:f>
          </x14:formula1>
          <xm:sqref>U25</xm:sqref>
        </x14:dataValidation>
        <x14:dataValidation type="list" allowBlank="1" showInputMessage="1" showErrorMessage="1">
          <x14:formula1>
            <xm:f>DB!$R$3:$R$13</xm:f>
          </x14:formula1>
          <xm:sqref>U6 V6</xm:sqref>
        </x14:dataValidation>
        <x14:dataValidation type="list" allowBlank="1" showInputMessage="1" showErrorMessage="1">
          <x14:formula1>
            <xm:f>DB!$R$28</xm:f>
          </x14:formula1>
          <xm:sqref>V11</xm:sqref>
        </x14:dataValidation>
        <x14:dataValidation type="list" allowBlank="1" showInputMessage="1" showErrorMessage="1">
          <x14:formula1>
            <xm:f>DB!$C$81:$C$84</xm:f>
          </x14:formula1>
          <xm:sqref>C25</xm:sqref>
        </x14:dataValidation>
        <x14:dataValidation type="list" allowBlank="1" showInputMessage="1" showErrorMessage="1">
          <x14:formula1>
            <xm:f>DB!$F$81:$F$84</xm:f>
          </x14:formula1>
          <xm:sqref>F25</xm:sqref>
        </x14:dataValidation>
        <x14:dataValidation type="list" allowBlank="1" showInputMessage="1" showErrorMessage="1">
          <x14:formula1>
            <xm:f>DB!$M$81:$M$84</xm:f>
          </x14:formula1>
          <xm:sqref>O25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3"/>
  <sheetViews>
    <sheetView workbookViewId="0">
      <pane xSplit="2" topLeftCell="C1" activePane="topRight" state="frozen"/>
      <selection pane="topRight" activeCell="J1" activeCellId="2" sqref="D1:E1048576 G1:H1048576 J1:K1048576"/>
    </sheetView>
  </sheetViews>
  <sheetFormatPr defaultColWidth="8.7265625" defaultRowHeight="14.5" x14ac:dyDescent="0.35"/>
  <cols>
    <col min="1" max="1" width="14.1796875" style="101" customWidth="1"/>
    <col min="2" max="2" width="30.81640625" style="102" customWidth="1"/>
    <col min="3" max="3" width="72.90625" customWidth="1"/>
    <col min="4" max="5" width="73.1796875" customWidth="1"/>
  </cols>
  <sheetData>
    <row r="1" spans="1:24" ht="72" customHeight="1" thickBot="1" x14ac:dyDescent="0.4">
      <c r="A1" s="314" t="s">
        <v>440</v>
      </c>
      <c r="B1" s="348"/>
      <c r="X1" s="119" t="s">
        <v>342</v>
      </c>
    </row>
    <row r="2" spans="1:24" s="125" customFormat="1" ht="15" thickBot="1" x14ac:dyDescent="0.4">
      <c r="A2" s="112" t="s">
        <v>313</v>
      </c>
      <c r="B2" s="113"/>
      <c r="C2" s="208" t="s">
        <v>375</v>
      </c>
      <c r="D2" s="208" t="s">
        <v>377</v>
      </c>
      <c r="E2" s="208" t="s">
        <v>468</v>
      </c>
    </row>
    <row r="3" spans="1:24" ht="35.5" customHeight="1" x14ac:dyDescent="0.35">
      <c r="A3" s="341" t="s">
        <v>343</v>
      </c>
      <c r="B3" s="342"/>
      <c r="C3" s="209" t="str">
        <f>CONCATENATE(C2,$X$1,LEFT(C5,2),$X$1,LEFT(C6,2),LEFT(C7,2),$X$1,LEFT(C8,1),LEFT(C9,1), $X$1,LEFT(C11,2),$X$1,LEFT(C12,1), LEFT(C13,1),LEFT(C14,3), LEFT(C15,2),LEFT(C16,5))</f>
        <v>LG200-FRF-R1-F1R0-FC-Q2-G6K02D1L0070</v>
      </c>
      <c r="D3" s="209" t="str">
        <f>CONCATENATE(D2,$X$1,LEFT(D5,2),$X$1,LEFT(D6,2),LEFT(D7,2),$X$1,LEFT(D8,1),LEFT(D9,1), $X$1,LEFT(D11,2),$X$1,LEFT(D12,1), LEFT(D13,1),LEFT(D14,3), LEFT(D15,2),LEFT(D16,5))</f>
        <v>LG200-WRT-R1-T1R2-FC-Q3-H4H02D2L0020</v>
      </c>
      <c r="E3" s="209" t="str">
        <f>CONCATENATE(E2,$X$1,LEFT(E5,2),$X$1,LEFT(E6,2),LEFT(E7,2),$X$1,LEFT(E8,1),LEFT(E9,1),$X$1,LEFT(E10,2), $X$1,LEFT(E11,2),$X$1,LEFT(E12,1), LEFT(E13,1),LEFT(E14,3), LEFT(E15,2),LEFT(E16,5))</f>
        <v>LG200-DRH-R1-H1R0-1-30-Q1-H4K01D1L0020</v>
      </c>
    </row>
    <row r="4" spans="1:24" s="37" customFormat="1" ht="108" customHeight="1" thickBot="1" x14ac:dyDescent="0.4">
      <c r="A4" s="170" t="s">
        <v>68</v>
      </c>
      <c r="B4" s="198"/>
      <c r="C4" s="210" t="s">
        <v>418</v>
      </c>
      <c r="D4" s="210" t="s">
        <v>559</v>
      </c>
      <c r="E4" s="210" t="s">
        <v>419</v>
      </c>
    </row>
    <row r="5" spans="1:24" ht="13.5" customHeight="1" thickBot="1" x14ac:dyDescent="0.4">
      <c r="A5" s="169" t="s">
        <v>18</v>
      </c>
      <c r="B5" s="199" t="s">
        <v>9</v>
      </c>
      <c r="C5" s="14" t="s">
        <v>345</v>
      </c>
      <c r="D5" s="14" t="s">
        <v>345</v>
      </c>
      <c r="E5" s="14" t="s">
        <v>345</v>
      </c>
    </row>
    <row r="6" spans="1:24" ht="13.5" customHeight="1" x14ac:dyDescent="0.35">
      <c r="A6" s="162" t="s">
        <v>12</v>
      </c>
      <c r="B6" s="200" t="s">
        <v>12</v>
      </c>
      <c r="C6" s="211" t="s">
        <v>190</v>
      </c>
      <c r="D6" s="211" t="s">
        <v>378</v>
      </c>
      <c r="E6" s="211" t="s">
        <v>346</v>
      </c>
    </row>
    <row r="7" spans="1:24" ht="13.5" customHeight="1" thickBot="1" x14ac:dyDescent="0.4">
      <c r="A7" s="158"/>
      <c r="B7" s="160" t="s">
        <v>13</v>
      </c>
      <c r="C7" s="212" t="s">
        <v>90</v>
      </c>
      <c r="D7" s="212" t="s">
        <v>380</v>
      </c>
      <c r="E7" s="212" t="s">
        <v>90</v>
      </c>
    </row>
    <row r="8" spans="1:24" ht="13.5" customHeight="1" x14ac:dyDescent="0.35">
      <c r="A8" s="346" t="s">
        <v>22</v>
      </c>
      <c r="B8" s="162" t="s">
        <v>14</v>
      </c>
      <c r="C8" s="211" t="s">
        <v>347</v>
      </c>
      <c r="D8" s="211" t="s">
        <v>347</v>
      </c>
      <c r="E8" s="211" t="s">
        <v>348</v>
      </c>
    </row>
    <row r="9" spans="1:24" ht="13.5" customHeight="1" thickBot="1" x14ac:dyDescent="0.4">
      <c r="A9" s="347"/>
      <c r="B9" s="163" t="s">
        <v>15</v>
      </c>
      <c r="C9" s="213" t="s">
        <v>454</v>
      </c>
      <c r="D9" s="213" t="s">
        <v>454</v>
      </c>
      <c r="E9" s="218"/>
    </row>
    <row r="10" spans="1:24" ht="13.5" customHeight="1" thickBot="1" x14ac:dyDescent="0.4">
      <c r="A10" s="167" t="s">
        <v>354</v>
      </c>
      <c r="B10" s="105"/>
      <c r="C10" s="61"/>
      <c r="D10" s="61"/>
      <c r="E10" s="294" t="s">
        <v>353</v>
      </c>
    </row>
    <row r="11" spans="1:24" ht="23" customHeight="1" thickBot="1" x14ac:dyDescent="0.4">
      <c r="A11" s="171" t="s">
        <v>355</v>
      </c>
      <c r="B11" s="201" t="s">
        <v>361</v>
      </c>
      <c r="C11" s="214" t="s">
        <v>357</v>
      </c>
      <c r="D11" s="214" t="s">
        <v>358</v>
      </c>
      <c r="E11" s="214" t="s">
        <v>356</v>
      </c>
    </row>
    <row r="12" spans="1:24" ht="13.5" customHeight="1" x14ac:dyDescent="0.35">
      <c r="A12" s="343" t="s">
        <v>17</v>
      </c>
      <c r="B12" s="202" t="s">
        <v>362</v>
      </c>
      <c r="C12" s="215" t="s">
        <v>457</v>
      </c>
      <c r="D12" s="215" t="s">
        <v>456</v>
      </c>
      <c r="E12" s="215" t="s">
        <v>456</v>
      </c>
    </row>
    <row r="13" spans="1:24" ht="13.5" customHeight="1" x14ac:dyDescent="0.35">
      <c r="A13" s="344"/>
      <c r="B13" s="164" t="s">
        <v>363</v>
      </c>
      <c r="C13" s="216" t="s">
        <v>151</v>
      </c>
      <c r="D13" s="216" t="s">
        <v>150</v>
      </c>
      <c r="E13" s="216" t="s">
        <v>150</v>
      </c>
    </row>
    <row r="14" spans="1:24" ht="13.5" customHeight="1" x14ac:dyDescent="0.35">
      <c r="A14" s="344"/>
      <c r="B14" s="203" t="s">
        <v>364</v>
      </c>
      <c r="C14" s="217" t="s">
        <v>521</v>
      </c>
      <c r="D14" s="217" t="s">
        <v>523</v>
      </c>
      <c r="E14" s="217" t="s">
        <v>463</v>
      </c>
    </row>
    <row r="15" spans="1:24" ht="13.5" customHeight="1" x14ac:dyDescent="0.35">
      <c r="A15" s="344"/>
      <c r="B15" s="164" t="s">
        <v>368</v>
      </c>
      <c r="C15" s="216" t="s">
        <v>370</v>
      </c>
      <c r="D15" s="216" t="s">
        <v>371</v>
      </c>
      <c r="E15" s="216" t="s">
        <v>370</v>
      </c>
    </row>
    <row r="16" spans="1:24" ht="13.5" customHeight="1" thickBot="1" x14ac:dyDescent="0.4">
      <c r="A16" s="345"/>
      <c r="B16" s="204" t="s">
        <v>417</v>
      </c>
      <c r="C16" s="212" t="s">
        <v>390</v>
      </c>
      <c r="D16" s="212" t="s">
        <v>553</v>
      </c>
      <c r="E16" s="212" t="s">
        <v>383</v>
      </c>
    </row>
    <row r="17" spans="1:2" x14ac:dyDescent="0.35">
      <c r="A17"/>
      <c r="B17"/>
    </row>
    <row r="18" spans="1:2" x14ac:dyDescent="0.35">
      <c r="A18"/>
      <c r="B18"/>
    </row>
    <row r="19" spans="1:2" x14ac:dyDescent="0.35">
      <c r="A19"/>
      <c r="B19"/>
    </row>
    <row r="20" spans="1:2" x14ac:dyDescent="0.35">
      <c r="A20"/>
      <c r="B20"/>
    </row>
    <row r="21" spans="1:2" x14ac:dyDescent="0.35">
      <c r="A21"/>
      <c r="B21"/>
    </row>
    <row r="22" spans="1:2" x14ac:dyDescent="0.35">
      <c r="A22"/>
      <c r="B22"/>
    </row>
    <row r="23" spans="1:2" x14ac:dyDescent="0.35">
      <c r="A23"/>
      <c r="B23"/>
    </row>
    <row r="24" spans="1:2" x14ac:dyDescent="0.35">
      <c r="A24"/>
      <c r="B24"/>
    </row>
    <row r="25" spans="1:2" x14ac:dyDescent="0.35">
      <c r="A25"/>
      <c r="B25"/>
    </row>
    <row r="26" spans="1:2" x14ac:dyDescent="0.35">
      <c r="A26"/>
      <c r="B26"/>
    </row>
    <row r="27" spans="1:2" x14ac:dyDescent="0.35">
      <c r="A27"/>
      <c r="B27"/>
    </row>
    <row r="28" spans="1:2" x14ac:dyDescent="0.35">
      <c r="A28"/>
      <c r="B28"/>
    </row>
    <row r="29" spans="1:2" x14ac:dyDescent="0.35">
      <c r="A29"/>
      <c r="B29"/>
    </row>
    <row r="30" spans="1:2" x14ac:dyDescent="0.35">
      <c r="A30"/>
      <c r="B30"/>
    </row>
    <row r="31" spans="1:2" x14ac:dyDescent="0.35">
      <c r="A31"/>
      <c r="B31"/>
    </row>
    <row r="32" spans="1:2" x14ac:dyDescent="0.35">
      <c r="A32"/>
      <c r="B32"/>
    </row>
    <row r="33" spans="1:2" x14ac:dyDescent="0.35">
      <c r="A33"/>
      <c r="B33"/>
    </row>
    <row r="34" spans="1:2" x14ac:dyDescent="0.35">
      <c r="A34"/>
      <c r="B34"/>
    </row>
    <row r="35" spans="1:2" x14ac:dyDescent="0.35">
      <c r="A35"/>
      <c r="B35"/>
    </row>
    <row r="36" spans="1:2" x14ac:dyDescent="0.35">
      <c r="A36"/>
      <c r="B36"/>
    </row>
    <row r="37" spans="1:2" x14ac:dyDescent="0.35">
      <c r="A37"/>
      <c r="B37"/>
    </row>
    <row r="38" spans="1:2" x14ac:dyDescent="0.35">
      <c r="A38"/>
      <c r="B38"/>
    </row>
    <row r="39" spans="1:2" x14ac:dyDescent="0.35">
      <c r="A39"/>
      <c r="B39"/>
    </row>
    <row r="40" spans="1:2" x14ac:dyDescent="0.35">
      <c r="A40"/>
      <c r="B40"/>
    </row>
    <row r="41" spans="1:2" x14ac:dyDescent="0.35">
      <c r="A41"/>
      <c r="B41"/>
    </row>
    <row r="42" spans="1:2" x14ac:dyDescent="0.35">
      <c r="A42"/>
      <c r="B42"/>
    </row>
    <row r="43" spans="1:2" x14ac:dyDescent="0.35">
      <c r="A43"/>
      <c r="B43"/>
    </row>
    <row r="44" spans="1:2" x14ac:dyDescent="0.35">
      <c r="A44"/>
      <c r="B44"/>
    </row>
    <row r="45" spans="1:2" x14ac:dyDescent="0.35">
      <c r="A45"/>
      <c r="B45"/>
    </row>
    <row r="46" spans="1:2" x14ac:dyDescent="0.35">
      <c r="A46"/>
      <c r="B46"/>
    </row>
    <row r="47" spans="1:2" x14ac:dyDescent="0.35">
      <c r="A47"/>
      <c r="B47"/>
    </row>
    <row r="48" spans="1:2" x14ac:dyDescent="0.35">
      <c r="A48"/>
      <c r="B48"/>
    </row>
    <row r="49" spans="1:2" x14ac:dyDescent="0.35">
      <c r="A49"/>
      <c r="B49"/>
    </row>
    <row r="50" spans="1:2" x14ac:dyDescent="0.35">
      <c r="A50"/>
      <c r="B50"/>
    </row>
    <row r="51" spans="1:2" x14ac:dyDescent="0.35">
      <c r="A51"/>
      <c r="B51"/>
    </row>
    <row r="52" spans="1:2" x14ac:dyDescent="0.35">
      <c r="A52"/>
      <c r="B52"/>
    </row>
    <row r="53" spans="1:2" x14ac:dyDescent="0.35">
      <c r="A53"/>
      <c r="B53"/>
    </row>
    <row r="54" spans="1:2" x14ac:dyDescent="0.35">
      <c r="A54"/>
      <c r="B54"/>
    </row>
    <row r="55" spans="1:2" x14ac:dyDescent="0.35">
      <c r="A55"/>
      <c r="B55"/>
    </row>
    <row r="56" spans="1:2" x14ac:dyDescent="0.35">
      <c r="A56"/>
      <c r="B56"/>
    </row>
    <row r="57" spans="1:2" x14ac:dyDescent="0.35">
      <c r="A57"/>
      <c r="B57"/>
    </row>
    <row r="58" spans="1:2" x14ac:dyDescent="0.35">
      <c r="A58"/>
      <c r="B58"/>
    </row>
    <row r="59" spans="1:2" x14ac:dyDescent="0.35">
      <c r="A59"/>
      <c r="B59"/>
    </row>
    <row r="60" spans="1:2" x14ac:dyDescent="0.35">
      <c r="A60"/>
      <c r="B60"/>
    </row>
    <row r="61" spans="1:2" x14ac:dyDescent="0.35">
      <c r="A61"/>
      <c r="B61"/>
    </row>
    <row r="62" spans="1:2" x14ac:dyDescent="0.35">
      <c r="A62"/>
      <c r="B62"/>
    </row>
    <row r="63" spans="1:2" x14ac:dyDescent="0.35">
      <c r="A63"/>
      <c r="B63"/>
    </row>
    <row r="64" spans="1:2" x14ac:dyDescent="0.35">
      <c r="A64"/>
      <c r="B64"/>
    </row>
    <row r="65" spans="1:2" x14ac:dyDescent="0.35">
      <c r="A65"/>
      <c r="B65"/>
    </row>
    <row r="66" spans="1:2" x14ac:dyDescent="0.35">
      <c r="A66"/>
      <c r="B66"/>
    </row>
    <row r="67" spans="1:2" x14ac:dyDescent="0.35">
      <c r="A67"/>
      <c r="B67"/>
    </row>
    <row r="68" spans="1:2" x14ac:dyDescent="0.35">
      <c r="A68"/>
      <c r="B68"/>
    </row>
    <row r="69" spans="1:2" x14ac:dyDescent="0.35">
      <c r="A69"/>
      <c r="B69"/>
    </row>
    <row r="70" spans="1:2" x14ac:dyDescent="0.35">
      <c r="A70"/>
      <c r="B70"/>
    </row>
    <row r="71" spans="1:2" x14ac:dyDescent="0.35">
      <c r="A71"/>
      <c r="B71"/>
    </row>
    <row r="72" spans="1:2" x14ac:dyDescent="0.35">
      <c r="A72"/>
      <c r="B72"/>
    </row>
    <row r="73" spans="1:2" x14ac:dyDescent="0.35">
      <c r="A73"/>
      <c r="B73"/>
    </row>
    <row r="74" spans="1:2" x14ac:dyDescent="0.35">
      <c r="A74"/>
      <c r="B74"/>
    </row>
    <row r="75" spans="1:2" x14ac:dyDescent="0.35">
      <c r="A75"/>
      <c r="B75"/>
    </row>
    <row r="76" spans="1:2" x14ac:dyDescent="0.35">
      <c r="A76"/>
      <c r="B76"/>
    </row>
    <row r="77" spans="1:2" x14ac:dyDescent="0.35">
      <c r="A77"/>
      <c r="B77"/>
    </row>
    <row r="78" spans="1:2" x14ac:dyDescent="0.35">
      <c r="A78"/>
      <c r="B78"/>
    </row>
    <row r="79" spans="1:2" x14ac:dyDescent="0.35">
      <c r="A79"/>
      <c r="B79"/>
    </row>
    <row r="80" spans="1:2" x14ac:dyDescent="0.35">
      <c r="A80"/>
      <c r="B80"/>
    </row>
    <row r="81" spans="1:2" x14ac:dyDescent="0.35">
      <c r="A81"/>
      <c r="B81"/>
    </row>
    <row r="82" spans="1:2" x14ac:dyDescent="0.35">
      <c r="A82"/>
      <c r="B82"/>
    </row>
    <row r="83" spans="1:2" x14ac:dyDescent="0.35">
      <c r="A83"/>
      <c r="B83"/>
    </row>
    <row r="84" spans="1:2" x14ac:dyDescent="0.35">
      <c r="A84"/>
      <c r="B84"/>
    </row>
    <row r="85" spans="1:2" x14ac:dyDescent="0.35">
      <c r="A85"/>
      <c r="B85"/>
    </row>
    <row r="86" spans="1:2" x14ac:dyDescent="0.35">
      <c r="A86"/>
      <c r="B86"/>
    </row>
    <row r="87" spans="1:2" x14ac:dyDescent="0.35">
      <c r="A87"/>
      <c r="B87"/>
    </row>
    <row r="88" spans="1:2" x14ac:dyDescent="0.35">
      <c r="A88"/>
      <c r="B88"/>
    </row>
    <row r="89" spans="1:2" x14ac:dyDescent="0.35">
      <c r="A89"/>
      <c r="B89"/>
    </row>
    <row r="90" spans="1:2" x14ac:dyDescent="0.35">
      <c r="A90"/>
      <c r="B90"/>
    </row>
    <row r="91" spans="1:2" x14ac:dyDescent="0.35">
      <c r="A91"/>
      <c r="B91"/>
    </row>
    <row r="92" spans="1:2" x14ac:dyDescent="0.35">
      <c r="A92"/>
      <c r="B92"/>
    </row>
    <row r="93" spans="1:2" x14ac:dyDescent="0.35">
      <c r="A93"/>
      <c r="B93"/>
    </row>
    <row r="94" spans="1:2" x14ac:dyDescent="0.35">
      <c r="A94"/>
      <c r="B94"/>
    </row>
    <row r="95" spans="1:2" x14ac:dyDescent="0.35">
      <c r="A95"/>
      <c r="B95"/>
    </row>
    <row r="96" spans="1:2" x14ac:dyDescent="0.35">
      <c r="A96"/>
      <c r="B96"/>
    </row>
    <row r="97" spans="1:2" x14ac:dyDescent="0.35">
      <c r="A97"/>
      <c r="B97"/>
    </row>
    <row r="98" spans="1:2" x14ac:dyDescent="0.35">
      <c r="A98"/>
      <c r="B98"/>
    </row>
    <row r="99" spans="1:2" x14ac:dyDescent="0.35">
      <c r="A99"/>
      <c r="B99"/>
    </row>
    <row r="100" spans="1:2" x14ac:dyDescent="0.35">
      <c r="A100"/>
      <c r="B100"/>
    </row>
    <row r="101" spans="1:2" x14ac:dyDescent="0.35">
      <c r="A101"/>
      <c r="B101"/>
    </row>
    <row r="102" spans="1:2" x14ac:dyDescent="0.35">
      <c r="A102"/>
      <c r="B102"/>
    </row>
    <row r="103" spans="1:2" x14ac:dyDescent="0.35">
      <c r="A103"/>
      <c r="B103"/>
    </row>
    <row r="104" spans="1:2" x14ac:dyDescent="0.35">
      <c r="A104"/>
      <c r="B104"/>
    </row>
    <row r="105" spans="1:2" x14ac:dyDescent="0.35">
      <c r="A105"/>
      <c r="B105"/>
    </row>
    <row r="106" spans="1:2" x14ac:dyDescent="0.35">
      <c r="A106"/>
      <c r="B106"/>
    </row>
    <row r="107" spans="1:2" x14ac:dyDescent="0.35">
      <c r="A107"/>
      <c r="B107"/>
    </row>
    <row r="108" spans="1:2" x14ac:dyDescent="0.35">
      <c r="A108"/>
      <c r="B108"/>
    </row>
    <row r="109" spans="1:2" x14ac:dyDescent="0.35">
      <c r="A109"/>
      <c r="B109"/>
    </row>
    <row r="110" spans="1:2" x14ac:dyDescent="0.35">
      <c r="A110"/>
      <c r="B110"/>
    </row>
    <row r="111" spans="1:2" x14ac:dyDescent="0.35">
      <c r="A111"/>
      <c r="B111"/>
    </row>
    <row r="112" spans="1:2" x14ac:dyDescent="0.35">
      <c r="A112"/>
      <c r="B112"/>
    </row>
    <row r="113" spans="1:2" x14ac:dyDescent="0.35">
      <c r="A113"/>
      <c r="B113"/>
    </row>
    <row r="114" spans="1:2" x14ac:dyDescent="0.35">
      <c r="A114"/>
      <c r="B114"/>
    </row>
    <row r="115" spans="1:2" x14ac:dyDescent="0.35">
      <c r="A115"/>
      <c r="B115"/>
    </row>
    <row r="116" spans="1:2" x14ac:dyDescent="0.35">
      <c r="A116"/>
      <c r="B116"/>
    </row>
    <row r="117" spans="1:2" x14ac:dyDescent="0.35">
      <c r="A117"/>
      <c r="B117"/>
    </row>
    <row r="118" spans="1:2" x14ac:dyDescent="0.35">
      <c r="A118"/>
      <c r="B118"/>
    </row>
    <row r="119" spans="1:2" x14ac:dyDescent="0.35">
      <c r="A119"/>
      <c r="B119"/>
    </row>
    <row r="120" spans="1:2" x14ac:dyDescent="0.35">
      <c r="A120"/>
      <c r="B120"/>
    </row>
    <row r="121" spans="1:2" x14ac:dyDescent="0.35">
      <c r="A121"/>
      <c r="B121"/>
    </row>
    <row r="122" spans="1:2" x14ac:dyDescent="0.35">
      <c r="A122"/>
      <c r="B122"/>
    </row>
    <row r="123" spans="1:2" x14ac:dyDescent="0.35">
      <c r="A123" s="184"/>
      <c r="B123" s="185"/>
    </row>
  </sheetData>
  <mergeCells count="4">
    <mergeCell ref="A3:B3"/>
    <mergeCell ref="A12:A16"/>
    <mergeCell ref="A8:A9"/>
    <mergeCell ref="A1:B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'DB T'!$C$6</xm:f>
          </x14:formula1>
          <xm:sqref>C5</xm:sqref>
        </x14:dataValidation>
        <x14:dataValidation type="list" allowBlank="1" showInputMessage="1" showErrorMessage="1">
          <x14:formula1>
            <xm:f>'DB T'!$C$7:$C$8</xm:f>
          </x14:formula1>
          <xm:sqref>C6</xm:sqref>
        </x14:dataValidation>
        <x14:dataValidation type="list" allowBlank="1" showInputMessage="1" showErrorMessage="1">
          <x14:formula1>
            <xm:f>'DB T'!$C$9</xm:f>
          </x14:formula1>
          <xm:sqref>C7</xm:sqref>
        </x14:dataValidation>
        <x14:dataValidation type="list" allowBlank="1" showInputMessage="1" showErrorMessage="1">
          <x14:formula1>
            <xm:f>'DB T'!$C$12</xm:f>
          </x14:formula1>
          <xm:sqref>C8</xm:sqref>
        </x14:dataValidation>
        <x14:dataValidation type="list" allowBlank="1" showInputMessage="1" showErrorMessage="1">
          <x14:formula1>
            <xm:f>'DB T'!$C$17:$C$18</xm:f>
          </x14:formula1>
          <xm:sqref>C9</xm:sqref>
        </x14:dataValidation>
        <x14:dataValidation type="list" allowBlank="1" showInputMessage="1" showErrorMessage="1">
          <x14:formula1>
            <xm:f>'DB T'!$C$21:$C$25</xm:f>
          </x14:formula1>
          <xm:sqref>C11</xm:sqref>
        </x14:dataValidation>
        <x14:dataValidation type="list" allowBlank="1" showInputMessage="1" showErrorMessage="1">
          <x14:formula1>
            <xm:f>'DB T'!$C$28:$C$29</xm:f>
          </x14:formula1>
          <xm:sqref>C13</xm:sqref>
        </x14:dataValidation>
        <x14:dataValidation type="list" allowBlank="1" showInputMessage="1" showErrorMessage="1">
          <x14:formula1>
            <xm:f>'DB T'!$C$38:$C$42</xm:f>
          </x14:formula1>
          <xm:sqref>C15</xm:sqref>
        </x14:dataValidation>
        <x14:dataValidation type="list" allowBlank="1" showInputMessage="1" showErrorMessage="1">
          <x14:formula1>
            <xm:f>'DB T'!$C$26:$C$27</xm:f>
          </x14:formula1>
          <xm:sqref>C12</xm:sqref>
        </x14:dataValidation>
        <x14:dataValidation type="list" allowBlank="1" showInputMessage="1" showErrorMessage="1">
          <x14:formula1>
            <xm:f>'DB T'!$E$6</xm:f>
          </x14:formula1>
          <xm:sqref>E5</xm:sqref>
        </x14:dataValidation>
        <x14:dataValidation type="list" allowBlank="1" showInputMessage="1" showErrorMessage="1">
          <x14:formula1>
            <xm:f>'DB T'!$E$7</xm:f>
          </x14:formula1>
          <xm:sqref>E6</xm:sqref>
        </x14:dataValidation>
        <x14:dataValidation type="list" allowBlank="1" showInputMessage="1" showErrorMessage="1">
          <x14:formula1>
            <xm:f>'DB T'!$E$9</xm:f>
          </x14:formula1>
          <xm:sqref>E7</xm:sqref>
        </x14:dataValidation>
        <x14:dataValidation type="list" allowBlank="1" showInputMessage="1" showErrorMessage="1">
          <x14:formula1>
            <xm:f>'DB T'!$E$12:$E$16</xm:f>
          </x14:formula1>
          <xm:sqref>E8</xm:sqref>
        </x14:dataValidation>
        <x14:dataValidation type="list" allowBlank="1" showInputMessage="1" showErrorMessage="1">
          <x14:formula1>
            <xm:f>'DB T'!$E$19:$E$20</xm:f>
          </x14:formula1>
          <xm:sqref>E10</xm:sqref>
        </x14:dataValidation>
        <x14:dataValidation type="list" allowBlank="1" showInputMessage="1" showErrorMessage="1">
          <x14:formula1>
            <xm:f>'DB T'!$E$21:$E$25</xm:f>
          </x14:formula1>
          <xm:sqref>E11</xm:sqref>
        </x14:dataValidation>
        <x14:dataValidation type="list" allowBlank="1" showInputMessage="1" showErrorMessage="1">
          <x14:formula1>
            <xm:f>'DB T'!$E$26:$E$27</xm:f>
          </x14:formula1>
          <xm:sqref>E12</xm:sqref>
        </x14:dataValidation>
        <x14:dataValidation type="list" allowBlank="1" showInputMessage="1" showErrorMessage="1">
          <x14:formula1>
            <xm:f>'DB T'!$E$28:$E$29</xm:f>
          </x14:formula1>
          <xm:sqref>E13</xm:sqref>
        </x14:dataValidation>
        <x14:dataValidation type="list" allowBlank="1" showInputMessage="1" showErrorMessage="1">
          <x14:formula1>
            <xm:f>'DB T'!$E$38:$E$42</xm:f>
          </x14:formula1>
          <xm:sqref>E15</xm:sqref>
        </x14:dataValidation>
        <x14:dataValidation type="list" allowBlank="1" showInputMessage="1" showErrorMessage="1">
          <x14:formula1>
            <xm:f>'DB T'!$C$43:$C$83</xm:f>
          </x14:formula1>
          <xm:sqref>C16</xm:sqref>
        </x14:dataValidation>
        <x14:dataValidation type="list" allowBlank="1" showInputMessage="1" showErrorMessage="1">
          <x14:formula1>
            <xm:f>'DB T'!$D$6</xm:f>
          </x14:formula1>
          <xm:sqref>D5</xm:sqref>
        </x14:dataValidation>
        <x14:dataValidation type="list" allowBlank="1" showInputMessage="1" showErrorMessage="1">
          <x14:formula1>
            <xm:f>'DB T'!$D$7</xm:f>
          </x14:formula1>
          <xm:sqref>D6</xm:sqref>
        </x14:dataValidation>
        <x14:dataValidation type="list" allowBlank="1" showInputMessage="1" showErrorMessage="1">
          <x14:formula1>
            <xm:f>'DB T'!$D$9:$D$11</xm:f>
          </x14:formula1>
          <xm:sqref>D7</xm:sqref>
        </x14:dataValidation>
        <x14:dataValidation type="list" allowBlank="1" showInputMessage="1" showErrorMessage="1">
          <x14:formula1>
            <xm:f>'DB T'!$D$12</xm:f>
          </x14:formula1>
          <xm:sqref>D8</xm:sqref>
        </x14:dataValidation>
        <x14:dataValidation type="list" allowBlank="1" showInputMessage="1" showErrorMessage="1">
          <x14:formula1>
            <xm:f>'DB T'!$D$17:$D$18</xm:f>
          </x14:formula1>
          <xm:sqref>D9</xm:sqref>
        </x14:dataValidation>
        <x14:dataValidation type="list" allowBlank="1" showInputMessage="1" showErrorMessage="1">
          <x14:formula1>
            <xm:f>'DB T'!$D$21:$D$25</xm:f>
          </x14:formula1>
          <xm:sqref>D11</xm:sqref>
        </x14:dataValidation>
        <x14:dataValidation type="list" allowBlank="1" showInputMessage="1" showErrorMessage="1">
          <x14:formula1>
            <xm:f>'DB T'!$D$26:$D$27</xm:f>
          </x14:formula1>
          <xm:sqref>D12</xm:sqref>
        </x14:dataValidation>
        <x14:dataValidation type="list" allowBlank="1" showInputMessage="1" showErrorMessage="1">
          <x14:formula1>
            <xm:f>'DB T'!$D$28:$D$29</xm:f>
          </x14:formula1>
          <xm:sqref>D13</xm:sqref>
        </x14:dataValidation>
        <x14:dataValidation type="list" allowBlank="1" showInputMessage="1" showErrorMessage="1">
          <x14:formula1>
            <xm:f>'DB T'!$D$38:$D$42</xm:f>
          </x14:formula1>
          <xm:sqref>D15</xm:sqref>
        </x14:dataValidation>
        <x14:dataValidation type="list" allowBlank="1" showInputMessage="1" showErrorMessage="1">
          <x14:formula1>
            <xm:f>'DB T'!$D$30:$D$37</xm:f>
          </x14:formula1>
          <xm:sqref>D14</xm:sqref>
        </x14:dataValidation>
        <x14:dataValidation type="list" allowBlank="1" showInputMessage="1" showErrorMessage="1">
          <x14:formula1>
            <xm:f>'DB T'!$C$30:$C$35</xm:f>
          </x14:formula1>
          <xm:sqref>C14</xm:sqref>
        </x14:dataValidation>
        <x14:dataValidation type="list" allowBlank="1" showInputMessage="1" showErrorMessage="1">
          <x14:formula1>
            <xm:f>'DB T'!$E$30:$E$37</xm:f>
          </x14:formula1>
          <xm:sqref>E14</xm:sqref>
        </x14:dataValidation>
        <x14:dataValidation type="list" allowBlank="1" showInputMessage="1" showErrorMessage="1">
          <x14:formula1>
            <xm:f>'DB T'!$D$43:$D$83</xm:f>
          </x14:formula1>
          <xm:sqref>D16</xm:sqref>
        </x14:dataValidation>
        <x14:dataValidation type="list" allowBlank="1" showInputMessage="1" showErrorMessage="1">
          <x14:formula1>
            <xm:f>'DB T'!$E$43:$E$83</xm:f>
          </x14:formula1>
          <xm:sqref>E16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workbookViewId="0">
      <pane xSplit="2" topLeftCell="C1" activePane="topRight" state="frozen"/>
      <selection pane="topRight" activeCell="L11" sqref="L11"/>
    </sheetView>
  </sheetViews>
  <sheetFormatPr defaultColWidth="8.7265625" defaultRowHeight="14.5" x14ac:dyDescent="0.35"/>
  <cols>
    <col min="1" max="1" width="12.1796875" style="96" customWidth="1"/>
    <col min="2" max="2" width="29.453125" style="97" customWidth="1"/>
    <col min="3" max="3" width="62.453125" bestFit="1" customWidth="1"/>
    <col min="5" max="5" width="9" bestFit="1" customWidth="1"/>
    <col min="13" max="13" width="23.54296875" hidden="1" customWidth="1"/>
    <col min="14" max="14" width="23.54296875" style="19" hidden="1" customWidth="1"/>
    <col min="15" max="15" width="23.54296875" hidden="1" customWidth="1"/>
    <col min="16" max="16" width="23.54296875" style="20" hidden="1" customWidth="1"/>
    <col min="17" max="19" width="23.54296875" hidden="1" customWidth="1"/>
    <col min="20" max="20" width="25.81640625" bestFit="1" customWidth="1" collapsed="1"/>
    <col min="21" max="29" width="25.81640625" bestFit="1" customWidth="1"/>
  </cols>
  <sheetData>
    <row r="1" spans="1:29" ht="72" customHeight="1" thickBot="1" x14ac:dyDescent="0.4">
      <c r="A1" s="314" t="s">
        <v>451</v>
      </c>
      <c r="B1" s="348"/>
      <c r="C1" s="214"/>
      <c r="K1" t="s">
        <v>342</v>
      </c>
      <c r="M1" s="132"/>
      <c r="N1" s="133"/>
      <c r="O1" s="132"/>
      <c r="P1" s="134"/>
      <c r="Q1" s="135"/>
      <c r="R1" s="135"/>
      <c r="S1" s="132"/>
      <c r="W1" s="151" t="s">
        <v>342</v>
      </c>
    </row>
    <row r="2" spans="1:29" s="128" customFormat="1" x14ac:dyDescent="0.35">
      <c r="A2" s="130" t="s">
        <v>318</v>
      </c>
      <c r="B2" s="195"/>
      <c r="C2" s="310" t="s">
        <v>442</v>
      </c>
      <c r="D2"/>
      <c r="E2"/>
      <c r="F2"/>
      <c r="G2"/>
      <c r="H2"/>
      <c r="I2"/>
      <c r="J2"/>
      <c r="K2"/>
      <c r="L2"/>
      <c r="M2" s="128" t="s">
        <v>5</v>
      </c>
      <c r="N2" s="128" t="s">
        <v>6</v>
      </c>
      <c r="O2" s="128" t="s">
        <v>8</v>
      </c>
      <c r="P2" s="128" t="s">
        <v>7</v>
      </c>
      <c r="Q2" s="128" t="s">
        <v>214</v>
      </c>
      <c r="R2" s="129" t="s">
        <v>4</v>
      </c>
      <c r="S2" s="128" t="s">
        <v>59</v>
      </c>
    </row>
    <row r="3" spans="1:29" s="128" customFormat="1" x14ac:dyDescent="0.35">
      <c r="A3" s="136" t="s">
        <v>319</v>
      </c>
      <c r="B3" s="137"/>
      <c r="C3" s="307" t="s">
        <v>452</v>
      </c>
      <c r="D3"/>
      <c r="E3"/>
      <c r="F3"/>
      <c r="G3"/>
      <c r="H3"/>
      <c r="I3"/>
      <c r="J3"/>
      <c r="K3"/>
      <c r="L3"/>
    </row>
    <row r="4" spans="1:29" s="154" customFormat="1" ht="35.5" customHeight="1" thickBot="1" x14ac:dyDescent="0.35">
      <c r="A4" s="351" t="s">
        <v>343</v>
      </c>
      <c r="B4" s="352"/>
      <c r="C4" s="309" t="str">
        <f>CONCATENATE(C2,$K$1,LEFT(C6,5),LEFT(C7,1),LEFT(C8,1),LEFT(C9,1),$K$1,LEFT(C10,2),LEFT(C11,2),$K$1,LEFT(C12,1),$K$1,LEFT(C13,1),LEFT(C14,3),$K$1,LEFT(C15,3))</f>
        <v>LMP633-NSN-S403GHSS-N1R0-F-4H28-L10</v>
      </c>
      <c r="M4" s="152" t="e">
        <f ca="1">_xlfn.CONCAT(M2,$W$1,LEFT(M6,5),LEFT(M7,1),LEFT(M8,1),LEFT(#REF!,1),LEFT(M9,1),$W$1,LEFT(M10,2), LEFT(M11,2),$W$1,LEFT(M12,2),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N4" s="152" t="e">
        <f ca="1">_xlfn.CONCAT(N2,$W$1,LEFT(N6,5),LEFT(N7,1),LEFT(N8,1),LEFT(#REF!,1),LEFT(N9,1),$W$1,LEFT(N10,2), LEFT(N11,2),$W$1,LEFT(N12,2),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O4" s="152" t="e">
        <f ca="1">_xlfn.CONCAT(O2,$W$1,LEFT(O6,5),LEFT(O7,1),LEFT(O8,1),LEFT(#REF!,1),LEFT(O9,1),$W$1,LEFT(O10,2), LEFT(O11,2),$W$1,LEFT(O12,2),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P4" s="152" t="e">
        <f ca="1">_xlfn.CONCAT(P2,$W$1,LEFT(P6,5),LEFT(P7,1),LEFT(P8,1),LEFT(#REF!,1),LEFT(P9,1),$W$1,LEFT(P10,2), LEFT(P11,2),$W$1,LEFT(P12,2),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Q4" s="152" t="e">
        <f ca="1">_xlfn.CONCAT(Q2,$W$1,LEFT(Q6,5),LEFT(Q7,1),LEFT(Q8,1),LEFT(#REF!,1),LEFT(Q9,1),$W$1,LEFT(Q10,2), LEFT(Q11,2),$W$1,LEFT(Q12,2),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R4" s="152" t="e">
        <f ca="1">_xlfn.CONCAT(R2,$W$1,LEFT(R6,5),LEFT(R7,1),LEFT(R8,1),LEFT(#REF!,1),LEFT(R9,1),$W$1,LEFT(R10,2), LEFT(R11,2),$W$1,LEFT(R12,2),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S4" s="152" t="e">
        <f ca="1">_xlfn.CONCAT(S2,$W$1,LEFT(S6,5),LEFT(S7,1),LEFT(S8,1),LEFT(#REF!,1),LEFT(S9,1),$W$1,LEFT(S10,2), LEFT(S11,2),$W$1,LEFT(S12,2), LEFT(#REF!,2),LEFT(#REF!,2), LEFT(#REF!,2),LEFT(#REF!,2), LEFT(#REF!,2),LEFT(#REF!,2),$W$1,LEFT(#REF!,2),$W$1,LEFT(#REF!,1), LEFT(#REF!,2),LEFT(#REF!,1),LEFT(#REF!,1),LEFT(#REF!,3),$W$1,LEFT(#REF!,3),LEFT(#REF!,3),LEFT(#REF!,3), LEFT(#REF!,3),LEFT(#REF!,3), LEFT(#REF!,32),LEFT(#REF!,3), LEFT(#REF!,3),LEFT(#REF!,3),$W$1,LEFT(#REF!,3),LEFT(#REF!,3))</f>
        <v>#NAME?</v>
      </c>
      <c r="T4" s="153"/>
      <c r="U4" s="153"/>
      <c r="V4" s="153"/>
      <c r="W4" s="153"/>
      <c r="X4" s="153"/>
      <c r="Y4" s="153"/>
      <c r="Z4" s="153"/>
      <c r="AA4" s="153"/>
      <c r="AB4" s="153"/>
      <c r="AC4" s="153"/>
    </row>
    <row r="5" spans="1:29" s="147" customFormat="1" ht="90.65" customHeight="1" thickBot="1" x14ac:dyDescent="0.4">
      <c r="A5" s="353" t="s">
        <v>68</v>
      </c>
      <c r="B5" s="354"/>
      <c r="C5" s="286" t="s">
        <v>340</v>
      </c>
      <c r="M5" s="146"/>
      <c r="N5" s="146"/>
      <c r="O5" s="146"/>
      <c r="P5" s="146"/>
      <c r="Q5" s="146"/>
      <c r="R5" s="146"/>
      <c r="S5" s="146"/>
    </row>
    <row r="6" spans="1:29" ht="15" customHeight="1" x14ac:dyDescent="0.35">
      <c r="A6" s="355" t="s">
        <v>18</v>
      </c>
      <c r="B6" s="194" t="s">
        <v>9</v>
      </c>
      <c r="C6" s="5" t="s">
        <v>224</v>
      </c>
      <c r="M6" s="5" t="s">
        <v>117</v>
      </c>
      <c r="N6" s="6" t="s">
        <v>28</v>
      </c>
      <c r="O6" s="6" t="s">
        <v>224</v>
      </c>
      <c r="P6" s="6" t="s">
        <v>116</v>
      </c>
      <c r="Q6" s="5" t="s">
        <v>116</v>
      </c>
      <c r="R6" s="5" t="s">
        <v>116</v>
      </c>
      <c r="S6" s="6" t="s">
        <v>116</v>
      </c>
    </row>
    <row r="7" spans="1:29" x14ac:dyDescent="0.35">
      <c r="A7" s="356"/>
      <c r="B7" s="148" t="s">
        <v>10</v>
      </c>
      <c r="C7" t="s">
        <v>135</v>
      </c>
      <c r="M7" s="24"/>
      <c r="N7" s="23"/>
      <c r="O7" s="23"/>
      <c r="P7" s="23"/>
      <c r="Q7" s="24"/>
      <c r="R7" s="24"/>
      <c r="S7" s="23"/>
    </row>
    <row r="8" spans="1:29" x14ac:dyDescent="0.35">
      <c r="A8" s="356"/>
      <c r="B8" s="148" t="s">
        <v>24</v>
      </c>
      <c r="C8" t="s">
        <v>86</v>
      </c>
      <c r="M8" s="24"/>
      <c r="N8" s="23"/>
      <c r="O8" s="23"/>
      <c r="P8" s="23"/>
      <c r="Q8" s="24"/>
      <c r="R8" s="24"/>
      <c r="S8" s="23"/>
    </row>
    <row r="9" spans="1:29" ht="16" customHeight="1" thickBot="1" x14ac:dyDescent="0.4">
      <c r="A9" s="357"/>
      <c r="B9" s="193" t="s">
        <v>11</v>
      </c>
      <c r="C9" s="11" t="s">
        <v>443</v>
      </c>
      <c r="M9" s="11" t="s">
        <v>119</v>
      </c>
      <c r="N9" s="10"/>
      <c r="O9" s="10"/>
      <c r="P9" s="10" t="s">
        <v>119</v>
      </c>
      <c r="Q9" s="11" t="s">
        <v>119</v>
      </c>
      <c r="R9" s="67"/>
      <c r="S9" s="10" t="s">
        <v>119</v>
      </c>
    </row>
    <row r="10" spans="1:29" ht="19" customHeight="1" x14ac:dyDescent="0.35">
      <c r="A10" s="349" t="s">
        <v>12</v>
      </c>
      <c r="B10" s="192" t="s">
        <v>12</v>
      </c>
      <c r="C10" s="18" t="s">
        <v>444</v>
      </c>
      <c r="M10" s="5" t="s">
        <v>125</v>
      </c>
      <c r="N10" s="6" t="s">
        <v>125</v>
      </c>
      <c r="O10" s="6" t="s">
        <v>279</v>
      </c>
      <c r="P10" s="6" t="s">
        <v>125</v>
      </c>
      <c r="Q10" s="5" t="s">
        <v>125</v>
      </c>
      <c r="R10" s="5" t="s">
        <v>30</v>
      </c>
      <c r="S10" s="6" t="s">
        <v>211</v>
      </c>
    </row>
    <row r="11" spans="1:29" ht="18.649999999999999" customHeight="1" thickBot="1" x14ac:dyDescent="0.4">
      <c r="A11" s="350"/>
      <c r="B11" s="193" t="s">
        <v>13</v>
      </c>
      <c r="C11" s="11" t="s">
        <v>90</v>
      </c>
      <c r="M11" s="11" t="s">
        <v>124</v>
      </c>
      <c r="N11" s="10" t="s">
        <v>124</v>
      </c>
      <c r="O11" s="10" t="s">
        <v>280</v>
      </c>
      <c r="P11" s="10" t="s">
        <v>124</v>
      </c>
      <c r="Q11" s="11" t="s">
        <v>124</v>
      </c>
      <c r="R11" s="11" t="s">
        <v>124</v>
      </c>
      <c r="S11" s="10" t="s">
        <v>192</v>
      </c>
    </row>
    <row r="12" spans="1:29" ht="15" thickBot="1" x14ac:dyDescent="0.4">
      <c r="A12" s="301" t="s">
        <v>22</v>
      </c>
      <c r="B12" s="192" t="s">
        <v>14</v>
      </c>
      <c r="C12" s="236" t="s">
        <v>489</v>
      </c>
      <c r="M12" s="5" t="s">
        <v>122</v>
      </c>
      <c r="N12" s="6" t="s">
        <v>122</v>
      </c>
      <c r="O12" s="6" t="s">
        <v>265</v>
      </c>
      <c r="P12" s="6" t="s">
        <v>254</v>
      </c>
      <c r="Q12" s="5" t="s">
        <v>122</v>
      </c>
      <c r="R12" s="5" t="s">
        <v>122</v>
      </c>
      <c r="S12" s="6" t="s">
        <v>122</v>
      </c>
    </row>
    <row r="13" spans="1:29" x14ac:dyDescent="0.35">
      <c r="A13" s="349" t="s">
        <v>450</v>
      </c>
      <c r="B13" s="192" t="s">
        <v>16</v>
      </c>
      <c r="C13" s="5" t="s">
        <v>95</v>
      </c>
      <c r="M13" s="16" t="s">
        <v>267</v>
      </c>
      <c r="N13" s="15" t="s">
        <v>276</v>
      </c>
      <c r="O13" s="30"/>
      <c r="P13" s="30"/>
      <c r="Q13" s="16" t="s">
        <v>128</v>
      </c>
      <c r="R13" s="16" t="s">
        <v>128</v>
      </c>
      <c r="S13" s="15" t="s">
        <v>128</v>
      </c>
    </row>
    <row r="14" spans="1:29" ht="15" thickBot="1" x14ac:dyDescent="0.4">
      <c r="A14" s="350"/>
      <c r="B14" s="193" t="s">
        <v>364</v>
      </c>
      <c r="C14" s="11" t="s">
        <v>447</v>
      </c>
      <c r="M14" t="s">
        <v>213</v>
      </c>
      <c r="N14" s="127"/>
      <c r="O14" s="23"/>
      <c r="P14" s="23"/>
      <c r="Q14" s="61"/>
      <c r="R14" t="s">
        <v>213</v>
      </c>
      <c r="S14" s="3" t="s">
        <v>213</v>
      </c>
    </row>
    <row r="15" spans="1:29" ht="14.5" customHeight="1" thickBot="1" x14ac:dyDescent="0.4">
      <c r="A15" s="190" t="s">
        <v>448</v>
      </c>
      <c r="B15" s="191" t="s">
        <v>449</v>
      </c>
      <c r="C15" s="287" t="s">
        <v>510</v>
      </c>
      <c r="E15" s="259"/>
      <c r="M15" t="s">
        <v>270</v>
      </c>
      <c r="N15" s="23"/>
      <c r="O15" s="23"/>
      <c r="P15" s="23"/>
      <c r="Q15" t="s">
        <v>143</v>
      </c>
      <c r="R15" t="s">
        <v>143</v>
      </c>
      <c r="S15" s="3" t="s">
        <v>210</v>
      </c>
    </row>
    <row r="16" spans="1:29" s="293" customFormat="1" x14ac:dyDescent="0.35">
      <c r="A16" s="291"/>
      <c r="B16" s="292"/>
    </row>
    <row r="17" spans="1:1" s="293" customFormat="1" x14ac:dyDescent="0.35">
      <c r="A17" s="291"/>
    </row>
    <row r="18" spans="1:1" s="293" customFormat="1" x14ac:dyDescent="0.35">
      <c r="A18" s="291"/>
    </row>
    <row r="19" spans="1:1" s="293" customFormat="1" x14ac:dyDescent="0.35">
      <c r="A19" s="291"/>
    </row>
    <row r="20" spans="1:1" s="293" customFormat="1" x14ac:dyDescent="0.35">
      <c r="A20" s="291"/>
    </row>
    <row r="21" spans="1:1" s="293" customFormat="1" x14ac:dyDescent="0.35">
      <c r="A21" s="291"/>
    </row>
    <row r="22" spans="1:1" s="293" customFormat="1" x14ac:dyDescent="0.35">
      <c r="A22" s="291"/>
    </row>
    <row r="23" spans="1:1" s="293" customFormat="1" x14ac:dyDescent="0.35">
      <c r="A23" s="291"/>
    </row>
    <row r="24" spans="1:1" s="293" customFormat="1" x14ac:dyDescent="0.35">
      <c r="A24" s="291"/>
    </row>
    <row r="25" spans="1:1" s="293" customFormat="1" x14ac:dyDescent="0.35">
      <c r="A25" s="291"/>
    </row>
    <row r="26" spans="1:1" s="293" customFormat="1" x14ac:dyDescent="0.35">
      <c r="A26" s="291"/>
    </row>
    <row r="27" spans="1:1" s="293" customFormat="1" x14ac:dyDescent="0.35">
      <c r="A27" s="291"/>
    </row>
    <row r="28" spans="1:1" s="293" customFormat="1" x14ac:dyDescent="0.35">
      <c r="A28" s="291"/>
    </row>
    <row r="29" spans="1:1" s="293" customFormat="1" x14ac:dyDescent="0.35">
      <c r="A29" s="291"/>
    </row>
    <row r="30" spans="1:1" s="293" customFormat="1" x14ac:dyDescent="0.35">
      <c r="A30" s="291"/>
    </row>
    <row r="31" spans="1:1" s="293" customFormat="1" x14ac:dyDescent="0.35">
      <c r="A31" s="291"/>
    </row>
    <row r="32" spans="1:1" s="293" customFormat="1" x14ac:dyDescent="0.35">
      <c r="A32" s="291"/>
    </row>
    <row r="33" spans="1:1" s="293" customFormat="1" x14ac:dyDescent="0.35">
      <c r="A33" s="291"/>
    </row>
    <row r="34" spans="1:1" s="293" customFormat="1" x14ac:dyDescent="0.35">
      <c r="A34" s="291"/>
    </row>
    <row r="35" spans="1:1" s="293" customFormat="1" x14ac:dyDescent="0.35">
      <c r="A35" s="291"/>
    </row>
    <row r="36" spans="1:1" s="293" customFormat="1" x14ac:dyDescent="0.35">
      <c r="A36" s="291"/>
    </row>
    <row r="37" spans="1:1" s="293" customFormat="1" x14ac:dyDescent="0.35">
      <c r="A37" s="291"/>
    </row>
    <row r="38" spans="1:1" s="293" customFormat="1" x14ac:dyDescent="0.35">
      <c r="A38" s="291"/>
    </row>
    <row r="39" spans="1:1" s="293" customFormat="1" x14ac:dyDescent="0.35">
      <c r="A39" s="291"/>
    </row>
    <row r="40" spans="1:1" s="293" customFormat="1" x14ac:dyDescent="0.35">
      <c r="A40" s="291"/>
    </row>
    <row r="41" spans="1:1" s="293" customFormat="1" x14ac:dyDescent="0.35">
      <c r="A41" s="291"/>
    </row>
    <row r="42" spans="1:1" s="293" customFormat="1" x14ac:dyDescent="0.35">
      <c r="A42" s="291"/>
    </row>
    <row r="43" spans="1:1" s="293" customFormat="1" x14ac:dyDescent="0.35">
      <c r="A43" s="291"/>
    </row>
    <row r="44" spans="1:1" s="293" customFormat="1" x14ac:dyDescent="0.35">
      <c r="A44" s="291"/>
    </row>
    <row r="45" spans="1:1" s="293" customFormat="1" x14ac:dyDescent="0.35">
      <c r="A45" s="291"/>
    </row>
    <row r="46" spans="1:1" s="293" customFormat="1" x14ac:dyDescent="0.35">
      <c r="A46" s="291"/>
    </row>
    <row r="47" spans="1:1" s="293" customFormat="1" x14ac:dyDescent="0.35">
      <c r="A47" s="291"/>
    </row>
    <row r="48" spans="1:1" s="293" customFormat="1" x14ac:dyDescent="0.35">
      <c r="A48" s="291"/>
    </row>
    <row r="49" spans="1:1" s="293" customFormat="1" x14ac:dyDescent="0.35">
      <c r="A49" s="291"/>
    </row>
    <row r="50" spans="1:1" s="293" customFormat="1" x14ac:dyDescent="0.35">
      <c r="A50" s="291"/>
    </row>
    <row r="51" spans="1:1" s="293" customFormat="1" x14ac:dyDescent="0.35">
      <c r="A51" s="291"/>
    </row>
    <row r="52" spans="1:1" s="293" customFormat="1" x14ac:dyDescent="0.35">
      <c r="A52" s="291"/>
    </row>
    <row r="53" spans="1:1" s="293" customFormat="1" x14ac:dyDescent="0.35">
      <c r="A53" s="291"/>
    </row>
    <row r="54" spans="1:1" s="293" customFormat="1" x14ac:dyDescent="0.35">
      <c r="A54" s="291"/>
    </row>
    <row r="55" spans="1:1" s="293" customFormat="1" x14ac:dyDescent="0.35">
      <c r="A55" s="291"/>
    </row>
    <row r="56" spans="1:1" s="293" customFormat="1" x14ac:dyDescent="0.35">
      <c r="A56" s="291"/>
    </row>
    <row r="57" spans="1:1" s="293" customFormat="1" x14ac:dyDescent="0.35">
      <c r="A57" s="291"/>
    </row>
    <row r="58" spans="1:1" s="293" customFormat="1" x14ac:dyDescent="0.35">
      <c r="A58" s="291"/>
    </row>
    <row r="59" spans="1:1" s="293" customFormat="1" x14ac:dyDescent="0.35">
      <c r="A59" s="291"/>
    </row>
    <row r="60" spans="1:1" s="293" customFormat="1" x14ac:dyDescent="0.35">
      <c r="A60" s="291"/>
    </row>
    <row r="61" spans="1:1" s="293" customFormat="1" x14ac:dyDescent="0.35">
      <c r="A61" s="291"/>
    </row>
    <row r="62" spans="1:1" s="293" customFormat="1" x14ac:dyDescent="0.35">
      <c r="A62" s="291"/>
    </row>
    <row r="63" spans="1:1" s="293" customFormat="1" x14ac:dyDescent="0.35">
      <c r="A63" s="291"/>
    </row>
    <row r="64" spans="1:1" s="293" customFormat="1" x14ac:dyDescent="0.35">
      <c r="A64" s="291"/>
    </row>
    <row r="65" spans="1:1" s="293" customFormat="1" x14ac:dyDescent="0.35">
      <c r="A65" s="291"/>
    </row>
    <row r="66" spans="1:1" s="293" customFormat="1" x14ac:dyDescent="0.35">
      <c r="A66" s="291"/>
    </row>
    <row r="67" spans="1:1" s="293" customFormat="1" x14ac:dyDescent="0.35">
      <c r="A67" s="291"/>
    </row>
    <row r="68" spans="1:1" s="293" customFormat="1" x14ac:dyDescent="0.35">
      <c r="A68" s="291"/>
    </row>
    <row r="69" spans="1:1" s="293" customFormat="1" x14ac:dyDescent="0.35">
      <c r="A69" s="291"/>
    </row>
    <row r="70" spans="1:1" s="293" customFormat="1" x14ac:dyDescent="0.35">
      <c r="A70" s="291"/>
    </row>
    <row r="71" spans="1:1" s="293" customFormat="1" x14ac:dyDescent="0.35">
      <c r="A71" s="291"/>
    </row>
    <row r="72" spans="1:1" s="293" customFormat="1" x14ac:dyDescent="0.35">
      <c r="A72" s="291"/>
    </row>
    <row r="73" spans="1:1" s="293" customFormat="1" x14ac:dyDescent="0.35">
      <c r="A73" s="291"/>
    </row>
    <row r="74" spans="1:1" s="293" customFormat="1" x14ac:dyDescent="0.35">
      <c r="A74" s="291"/>
    </row>
    <row r="75" spans="1:1" s="293" customFormat="1" x14ac:dyDescent="0.35">
      <c r="A75" s="291"/>
    </row>
    <row r="76" spans="1:1" s="293" customFormat="1" x14ac:dyDescent="0.35">
      <c r="A76" s="291"/>
    </row>
    <row r="77" spans="1:1" s="293" customFormat="1" x14ac:dyDescent="0.35">
      <c r="A77" s="291"/>
    </row>
    <row r="78" spans="1:1" s="293" customFormat="1" x14ac:dyDescent="0.35">
      <c r="A78" s="291"/>
    </row>
    <row r="79" spans="1:1" s="293" customFormat="1" x14ac:dyDescent="0.35">
      <c r="A79" s="291"/>
    </row>
    <row r="80" spans="1:1" s="293" customFormat="1" x14ac:dyDescent="0.35">
      <c r="A80" s="291"/>
    </row>
    <row r="81" spans="1:1" s="293" customFormat="1" x14ac:dyDescent="0.35">
      <c r="A81" s="291"/>
    </row>
    <row r="82" spans="1:1" s="293" customFormat="1" x14ac:dyDescent="0.35">
      <c r="A82" s="291"/>
    </row>
    <row r="83" spans="1:1" s="293" customFormat="1" x14ac:dyDescent="0.35">
      <c r="A83" s="291"/>
    </row>
    <row r="84" spans="1:1" s="293" customFormat="1" x14ac:dyDescent="0.35">
      <c r="A84" s="291"/>
    </row>
    <row r="85" spans="1:1" s="293" customFormat="1" x14ac:dyDescent="0.35">
      <c r="A85" s="291"/>
    </row>
    <row r="86" spans="1:1" s="293" customFormat="1" x14ac:dyDescent="0.35">
      <c r="A86" s="291"/>
    </row>
    <row r="87" spans="1:1" s="293" customFormat="1" x14ac:dyDescent="0.35">
      <c r="A87" s="291"/>
    </row>
    <row r="88" spans="1:1" s="293" customFormat="1" x14ac:dyDescent="0.35">
      <c r="A88" s="291"/>
    </row>
    <row r="89" spans="1:1" s="293" customFormat="1" x14ac:dyDescent="0.35">
      <c r="A89" s="291"/>
    </row>
    <row r="90" spans="1:1" s="293" customFormat="1" x14ac:dyDescent="0.35">
      <c r="A90" s="291"/>
    </row>
    <row r="91" spans="1:1" s="293" customFormat="1" x14ac:dyDescent="0.35">
      <c r="A91" s="291"/>
    </row>
    <row r="92" spans="1:1" s="293" customFormat="1" x14ac:dyDescent="0.35">
      <c r="A92" s="291"/>
    </row>
    <row r="93" spans="1:1" s="293" customFormat="1" x14ac:dyDescent="0.35">
      <c r="A93" s="291"/>
    </row>
    <row r="94" spans="1:1" s="293" customFormat="1" x14ac:dyDescent="0.35">
      <c r="A94" s="291"/>
    </row>
    <row r="95" spans="1:1" s="293" customFormat="1" x14ac:dyDescent="0.35">
      <c r="A95" s="291"/>
    </row>
    <row r="96" spans="1:1" s="293" customFormat="1" x14ac:dyDescent="0.35">
      <c r="A96" s="291"/>
    </row>
    <row r="97" spans="1:1" s="293" customFormat="1" x14ac:dyDescent="0.35">
      <c r="A97" s="291"/>
    </row>
    <row r="98" spans="1:1" s="293" customFormat="1" x14ac:dyDescent="0.35">
      <c r="A98" s="291"/>
    </row>
  </sheetData>
  <mergeCells count="6">
    <mergeCell ref="A13:A14"/>
    <mergeCell ref="A1:B1"/>
    <mergeCell ref="A4:B4"/>
    <mergeCell ref="A5:B5"/>
    <mergeCell ref="A6:A9"/>
    <mergeCell ref="A10:A1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5">
        <x14:dataValidation type="list" allowBlank="1" showInputMessage="1" showErrorMessage="1">
          <x14:formula1>
            <xm:f>'DB уровнемеры'!$C$21:$C$26</xm:f>
          </x14:formula1>
          <xm:sqref>C12</xm:sqref>
        </x14:dataValidation>
        <x14:dataValidation type="list" allowBlank="1" showInputMessage="1" showErrorMessage="1">
          <x14:formula1>
            <xm:f>'DB уровнемеры'!$C$20</xm:f>
          </x14:formula1>
          <xm:sqref>C11</xm:sqref>
        </x14:dataValidation>
        <x14:dataValidation type="list" allowBlank="1" showInputMessage="1" showErrorMessage="1">
          <x14:formula1>
            <xm:f>'DB уровнемеры'!$C$18:$C$19</xm:f>
          </x14:formula1>
          <xm:sqref>C10</xm:sqref>
        </x14:dataValidation>
        <x14:dataValidation type="list" allowBlank="1" showInputMessage="1" showErrorMessage="1">
          <x14:formula1>
            <xm:f>'DB уровнемеры'!$C$17</xm:f>
          </x14:formula1>
          <xm:sqref>C9</xm:sqref>
        </x14:dataValidation>
        <x14:dataValidation type="list" allowBlank="1" showInputMessage="1" showErrorMessage="1">
          <x14:formula1>
            <xm:f>'DB уровнемеры'!$C$9:$C$12</xm:f>
          </x14:formula1>
          <xm:sqref>C6</xm:sqref>
        </x14:dataValidation>
        <x14:dataValidation type="list" allowBlank="1" showInputMessage="1" showErrorMessage="1">
          <x14:formula1>
            <xm:f>DB!$AL$128</xm:f>
          </x14:formula1>
          <xm:sqref>S15</xm:sqref>
        </x14:dataValidation>
        <x14:dataValidation type="list" allowBlank="1" showInputMessage="1" showErrorMessage="1">
          <x14:formula1>
            <xm:f>DB!$AL$130</xm:f>
          </x14:formula1>
          <xm:sqref>S14</xm:sqref>
        </x14:dataValidation>
        <x14:dataValidation type="list" allowBlank="1" showInputMessage="1" showErrorMessage="1">
          <x14:formula1>
            <xm:f>DB!$AL$98:$AL$99</xm:f>
          </x14:formula1>
          <xm:sqref>S13</xm:sqref>
        </x14:dataValidation>
        <x14:dataValidation type="list" allowBlank="1" showInputMessage="1" showErrorMessage="1">
          <x14:formula1>
            <xm:f>DB!$AL$33:$AL$34</xm:f>
          </x14:formula1>
          <xm:sqref>S12</xm:sqref>
        </x14:dataValidation>
        <x14:dataValidation type="list" allowBlank="1" showInputMessage="1" showErrorMessage="1">
          <x14:formula1>
            <xm:f>DB!$AL$30</xm:f>
          </x14:formula1>
          <xm:sqref>S11</xm:sqref>
        </x14:dataValidation>
        <x14:dataValidation type="list" allowBlank="1" showInputMessage="1" showErrorMessage="1">
          <x14:formula1>
            <xm:f>DB!$AL$28:$AL$29</xm:f>
          </x14:formula1>
          <xm:sqref>S10</xm:sqref>
        </x14:dataValidation>
        <x14:dataValidation type="list" allowBlank="1" showInputMessage="1" showErrorMessage="1">
          <x14:formula1>
            <xm:f>DB!$AL$26</xm:f>
          </x14:formula1>
          <xm:sqref>S9</xm:sqref>
        </x14:dataValidation>
        <x14:dataValidation type="list" allowBlank="1" showInputMessage="1" showErrorMessage="1">
          <x14:formula1>
            <xm:f>DB!$AL$3:$AL$5</xm:f>
          </x14:formula1>
          <xm:sqref>S6</xm:sqref>
        </x14:dataValidation>
        <x14:dataValidation type="list" allowBlank="1" showInputMessage="1" showErrorMessage="1">
          <x14:formula1>
            <xm:f>DB!$AK$101</xm:f>
          </x14:formula1>
          <xm:sqref>R14</xm:sqref>
        </x14:dataValidation>
        <x14:dataValidation type="list" allowBlank="1" showInputMessage="1" showErrorMessage="1">
          <x14:formula1>
            <xm:f>DB!$AK$128</xm:f>
          </x14:formula1>
          <xm:sqref>R15</xm:sqref>
        </x14:dataValidation>
        <x14:dataValidation type="list" allowBlank="1" showInputMessage="1" showErrorMessage="1">
          <x14:formula1>
            <xm:f>DB!$AK$98:$AK$99</xm:f>
          </x14:formula1>
          <xm:sqref>R13</xm:sqref>
        </x14:dataValidation>
        <x14:dataValidation type="list" allowBlank="1" showInputMessage="1" showErrorMessage="1">
          <x14:formula1>
            <xm:f>DB!$AK$33:$AK$34</xm:f>
          </x14:formula1>
          <xm:sqref>R12</xm:sqref>
        </x14:dataValidation>
        <x14:dataValidation type="list" allowBlank="1" showInputMessage="1" showErrorMessage="1">
          <x14:formula1>
            <xm:f>DB!$AK$30:$AK$32</xm:f>
          </x14:formula1>
          <xm:sqref>R11</xm:sqref>
        </x14:dataValidation>
        <x14:dataValidation type="list" allowBlank="1" showInputMessage="1" showErrorMessage="1">
          <x14:formula1>
            <xm:f>DB!$AK$28</xm:f>
          </x14:formula1>
          <xm:sqref>R10</xm:sqref>
        </x14:dataValidation>
        <x14:dataValidation type="list" allowBlank="1" showInputMessage="1" showErrorMessage="1">
          <x14:formula1>
            <xm:f>DB!$AK$3:$AK$5</xm:f>
          </x14:formula1>
          <xm:sqref>R6</xm:sqref>
        </x14:dataValidation>
        <x14:dataValidation type="list" allowBlank="1" showInputMessage="1" showErrorMessage="1">
          <x14:formula1>
            <xm:f>DB!$AJ$128</xm:f>
          </x14:formula1>
          <xm:sqref>Q15</xm:sqref>
        </x14:dataValidation>
        <x14:dataValidation type="list" allowBlank="1" showInputMessage="1" showErrorMessage="1">
          <x14:formula1>
            <xm:f>DB!$AJ$98:$AJ$99</xm:f>
          </x14:formula1>
          <xm:sqref>Q13</xm:sqref>
        </x14:dataValidation>
        <x14:dataValidation type="list" allowBlank="1" showInputMessage="1" showErrorMessage="1">
          <x14:formula1>
            <xm:f>DB!$AJ$30:$AJ$32</xm:f>
          </x14:formula1>
          <xm:sqref>Q11</xm:sqref>
        </x14:dataValidation>
        <x14:dataValidation type="list" allowBlank="1" showInputMessage="1" showErrorMessage="1">
          <x14:formula1>
            <xm:f>DB!$AJ$33:$AJ$34</xm:f>
          </x14:formula1>
          <xm:sqref>Q12</xm:sqref>
        </x14:dataValidation>
        <x14:dataValidation type="list" allowBlank="1" showInputMessage="1" showErrorMessage="1">
          <x14:formula1>
            <xm:f>DB!$AJ$28</xm:f>
          </x14:formula1>
          <xm:sqref>Q10</xm:sqref>
        </x14:dataValidation>
        <x14:dataValidation type="list" allowBlank="1" showInputMessage="1" showErrorMessage="1">
          <x14:formula1>
            <xm:f>DB!$AJ$26</xm:f>
          </x14:formula1>
          <xm:sqref>Q9</xm:sqref>
        </x14:dataValidation>
        <x14:dataValidation type="list" allowBlank="1" showInputMessage="1" showErrorMessage="1">
          <x14:formula1>
            <xm:f>DB!$AJ$3:$AJ$5</xm:f>
          </x14:formula1>
          <xm:sqref>Q6</xm:sqref>
        </x14:dataValidation>
        <x14:dataValidation type="list" allowBlank="1" showInputMessage="1" showErrorMessage="1">
          <x14:formula1>
            <xm:f>DB!$AI$33:$AI$34</xm:f>
          </x14:formula1>
          <xm:sqref>P12</xm:sqref>
        </x14:dataValidation>
        <x14:dataValidation type="list" allowBlank="1" showInputMessage="1" showErrorMessage="1">
          <x14:formula1>
            <xm:f>DB!$AI$30:$AI$32</xm:f>
          </x14:formula1>
          <xm:sqref>P11</xm:sqref>
        </x14:dataValidation>
        <x14:dataValidation type="list" allowBlank="1" showInputMessage="1" showErrorMessage="1">
          <x14:formula1>
            <xm:f>DB!$AI$28:$AI$29</xm:f>
          </x14:formula1>
          <xm:sqref>P10</xm:sqref>
        </x14:dataValidation>
        <x14:dataValidation type="list" allowBlank="1" showInputMessage="1" showErrorMessage="1">
          <x14:formula1>
            <xm:f>DB!$AI$26</xm:f>
          </x14:formula1>
          <xm:sqref>P9</xm:sqref>
        </x14:dataValidation>
        <x14:dataValidation type="list" allowBlank="1" showInputMessage="1" showErrorMessage="1">
          <x14:formula1>
            <xm:f>DB!$AI$3:$AI$5</xm:f>
          </x14:formula1>
          <xm:sqref>P6</xm:sqref>
        </x14:dataValidation>
        <x14:dataValidation type="list" allowBlank="1" showInputMessage="1" showErrorMessage="1">
          <x14:formula1>
            <xm:f>DB!$AH$33:$AH$34</xm:f>
          </x14:formula1>
          <xm:sqref>O12</xm:sqref>
        </x14:dataValidation>
        <x14:dataValidation type="list" allowBlank="1" showInputMessage="1" showErrorMessage="1">
          <x14:formula1>
            <xm:f>DB!$AH$30:$AH$32</xm:f>
          </x14:formula1>
          <xm:sqref>O11</xm:sqref>
        </x14:dataValidation>
        <x14:dataValidation type="list" allowBlank="1" showInputMessage="1" showErrorMessage="1">
          <x14:formula1>
            <xm:f>DB!$AH$28</xm:f>
          </x14:formula1>
          <xm:sqref>O10</xm:sqref>
        </x14:dataValidation>
        <x14:dataValidation type="list" allowBlank="1" showInputMessage="1" showErrorMessage="1">
          <x14:formula1>
            <xm:f>DB!$AH$25</xm:f>
          </x14:formula1>
          <xm:sqref>O9</xm:sqref>
        </x14:dataValidation>
        <x14:dataValidation type="list" allowBlank="1" showInputMessage="1" showErrorMessage="1">
          <x14:formula1>
            <xm:f>DB!$AH$3:$AH$6</xm:f>
          </x14:formula1>
          <xm:sqref>O6</xm:sqref>
        </x14:dataValidation>
        <x14:dataValidation type="list" allowBlank="1" showInputMessage="1" showErrorMessage="1">
          <x14:formula1>
            <xm:f>DB!$AG$98</xm:f>
          </x14:formula1>
          <xm:sqref>N13</xm:sqref>
        </x14:dataValidation>
        <x14:dataValidation type="list" allowBlank="1" showInputMessage="1" showErrorMessage="1">
          <x14:formula1>
            <xm:f>DB!$AG$33:$AG$34</xm:f>
          </x14:formula1>
          <xm:sqref>N12</xm:sqref>
        </x14:dataValidation>
        <x14:dataValidation type="list" allowBlank="1" showInputMessage="1" showErrorMessage="1">
          <x14:formula1>
            <xm:f>DB!$AG$30:$AG$32</xm:f>
          </x14:formula1>
          <xm:sqref>N11</xm:sqref>
        </x14:dataValidation>
        <x14:dataValidation type="list" allowBlank="1" showInputMessage="1" showErrorMessage="1">
          <x14:formula1>
            <xm:f>DB!$AG$28</xm:f>
          </x14:formula1>
          <xm:sqref>N10</xm:sqref>
        </x14:dataValidation>
        <x14:dataValidation type="list" allowBlank="1" showInputMessage="1" showErrorMessage="1">
          <x14:formula1>
            <xm:f>DB!$AG$3:$AG$5</xm:f>
          </x14:formula1>
          <xm:sqref>N6</xm:sqref>
        </x14:dataValidation>
        <x14:dataValidation type="list" allowBlank="1" showInputMessage="1" showErrorMessage="1">
          <x14:formula1>
            <xm:f>DB!$AF$128</xm:f>
          </x14:formula1>
          <xm:sqref>M15</xm:sqref>
        </x14:dataValidation>
        <x14:dataValidation type="list" allowBlank="1" showInputMessage="1" showErrorMessage="1">
          <x14:formula1>
            <xm:f>DB!$AF$101</xm:f>
          </x14:formula1>
          <xm:sqref>M14</xm:sqref>
        </x14:dataValidation>
        <x14:dataValidation type="list" allowBlank="1" showInputMessage="1" showErrorMessage="1">
          <x14:formula1>
            <xm:f>DB!$AF$98:$AF$99</xm:f>
          </x14:formula1>
          <xm:sqref>M13</xm:sqref>
        </x14:dataValidation>
        <x14:dataValidation type="list" allowBlank="1" showInputMessage="1" showErrorMessage="1">
          <x14:formula1>
            <xm:f>DB!$AF$33:$AF$34</xm:f>
          </x14:formula1>
          <xm:sqref>M12</xm:sqref>
        </x14:dataValidation>
        <x14:dataValidation type="list" allowBlank="1" showInputMessage="1" showErrorMessage="1">
          <x14:formula1>
            <xm:f>DB!$AF$30:$AF$32</xm:f>
          </x14:formula1>
          <xm:sqref>M11</xm:sqref>
        </x14:dataValidation>
        <x14:dataValidation type="list" allowBlank="1" showInputMessage="1" showErrorMessage="1">
          <x14:formula1>
            <xm:f>DB!$AF$28</xm:f>
          </x14:formula1>
          <xm:sqref>M10</xm:sqref>
        </x14:dataValidation>
        <x14:dataValidation type="list" allowBlank="1" showInputMessage="1" showErrorMessage="1">
          <x14:formula1>
            <xm:f>DB!$AF$26</xm:f>
          </x14:formula1>
          <xm:sqref>M9</xm:sqref>
        </x14:dataValidation>
        <x14:dataValidation type="list" allowBlank="1" showInputMessage="1" showErrorMessage="1">
          <x14:formula1>
            <xm:f>DB!$AF$3:$AF$5</xm:f>
          </x14:formula1>
          <xm:sqref>M6</xm:sqref>
        </x14:dataValidation>
        <x14:dataValidation type="list" allowBlank="1" showInputMessage="1" showErrorMessage="1">
          <x14:formula1>
            <xm:f>'DB уровнемеры'!$C$13:$C$14</xm:f>
          </x14:formula1>
          <xm:sqref>C7</xm:sqref>
        </x14:dataValidation>
        <x14:dataValidation type="list" allowBlank="1" showInputMessage="1" showErrorMessage="1">
          <x14:formula1>
            <xm:f>'DB уровнемеры'!$C$15:$C$16</xm:f>
          </x14:formula1>
          <xm:sqref>C8</xm:sqref>
        </x14:dataValidation>
        <x14:dataValidation type="list" allowBlank="1" showInputMessage="1" showErrorMessage="1">
          <x14:formula1>
            <xm:f>'DB уровнемеры'!$C$27:$C$28</xm:f>
          </x14:formula1>
          <xm:sqref>C13</xm:sqref>
        </x14:dataValidation>
        <x14:dataValidation type="list" allowBlank="1" showInputMessage="1" showErrorMessage="1">
          <x14:formula1>
            <xm:f>'DB уровнемеры'!$C$29</xm:f>
          </x14:formula1>
          <xm:sqref>C14</xm:sqref>
        </x14:dataValidation>
        <x14:dataValidation type="list" allowBlank="1" showInputMessage="1" showErrorMessage="1">
          <x14:formula1>
            <xm:f>'DB уровнемеры'!$C$30:$C$39</xm:f>
          </x14:formula1>
          <xm:sqref>C15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40"/>
  <sheetViews>
    <sheetView workbookViewId="0">
      <pane xSplit="2" topLeftCell="C1" activePane="topRight" state="frozen"/>
      <selection activeCell="C25" sqref="C25"/>
      <selection pane="topRight" activeCell="M89" sqref="M89"/>
    </sheetView>
  </sheetViews>
  <sheetFormatPr defaultColWidth="8.7265625" defaultRowHeight="14.5" outlineLevelRow="1" outlineLevelCol="1" x14ac:dyDescent="0.35"/>
  <cols>
    <col min="1" max="1" width="14.1796875" style="101" customWidth="1"/>
    <col min="2" max="2" width="31.08984375" style="102" customWidth="1"/>
    <col min="3" max="3" width="74.7265625" customWidth="1"/>
    <col min="4" max="4" width="56.81640625" style="19" hidden="1" customWidth="1" outlineLevel="1"/>
    <col min="5" max="5" width="42.81640625" style="12" hidden="1" customWidth="1" outlineLevel="1"/>
    <col min="6" max="6" width="50.453125" customWidth="1" collapsed="1"/>
    <col min="7" max="7" width="63.26953125" hidden="1" customWidth="1" outlineLevel="1"/>
    <col min="8" max="8" width="48.7265625" hidden="1" customWidth="1" outlineLevel="1"/>
    <col min="9" max="9" width="57.1796875" hidden="1" customWidth="1" outlineLevel="1"/>
    <col min="10" max="10" width="78.6328125" hidden="1" customWidth="1" outlineLevel="1"/>
    <col min="11" max="11" width="68.36328125" hidden="1" customWidth="1" outlineLevel="1"/>
    <col min="12" max="12" width="52.54296875" hidden="1" customWidth="1" outlineLevel="1"/>
    <col min="13" max="13" width="73.26953125" style="12" customWidth="1" collapsed="1"/>
    <col min="14" max="14" width="56.90625" customWidth="1"/>
    <col min="15" max="15" width="104.7265625" customWidth="1"/>
    <col min="16" max="18" width="66.453125" customWidth="1"/>
    <col min="32" max="32" width="21.7265625" hidden="1" customWidth="1" outlineLevel="1"/>
    <col min="33" max="33" width="21.7265625" style="19" hidden="1" customWidth="1" outlineLevel="1"/>
    <col min="34" max="34" width="21.7265625" hidden="1" customWidth="1" outlineLevel="1"/>
    <col min="35" max="35" width="21.7265625" style="20" hidden="1" customWidth="1" outlineLevel="1"/>
    <col min="36" max="36" width="21.7265625" hidden="1" customWidth="1" outlineLevel="1"/>
    <col min="37" max="37" width="21.7265625" style="3" hidden="1" customWidth="1" outlineLevel="1"/>
    <col min="38" max="38" width="21.7265625" hidden="1" customWidth="1" outlineLevel="1"/>
    <col min="39" max="39" width="8.7265625" collapsed="1"/>
    <col min="47" max="47" width="27" customWidth="1"/>
  </cols>
  <sheetData>
    <row r="1" spans="1:48" ht="72" customHeight="1" thickBot="1" x14ac:dyDescent="0.4">
      <c r="B1" s="110"/>
      <c r="O1" s="53"/>
      <c r="P1" s="53"/>
      <c r="Q1" s="53"/>
      <c r="R1" s="53"/>
      <c r="AF1" s="132"/>
      <c r="AG1" s="140"/>
      <c r="AH1" s="138"/>
      <c r="AI1" s="134"/>
      <c r="AJ1" s="138"/>
      <c r="AK1" s="139"/>
      <c r="AL1" s="132"/>
      <c r="AV1" s="119">
        <v>0</v>
      </c>
    </row>
    <row r="2" spans="1:48" s="179" customFormat="1" ht="15" thickBot="1" x14ac:dyDescent="0.4">
      <c r="A2" s="112" t="s">
        <v>313</v>
      </c>
      <c r="B2" s="113"/>
      <c r="C2" s="179" t="s">
        <v>592</v>
      </c>
      <c r="D2" s="179" t="s">
        <v>593</v>
      </c>
      <c r="E2" s="180" t="s">
        <v>2</v>
      </c>
      <c r="F2" s="179" t="s">
        <v>594</v>
      </c>
      <c r="G2" s="179" t="s">
        <v>595</v>
      </c>
      <c r="H2" s="179" t="s">
        <v>1</v>
      </c>
      <c r="I2" s="179" t="s">
        <v>598</v>
      </c>
      <c r="J2" s="179" t="s">
        <v>32</v>
      </c>
      <c r="K2" s="179" t="s">
        <v>31</v>
      </c>
      <c r="L2" s="179" t="s">
        <v>0</v>
      </c>
      <c r="M2" s="180" t="s">
        <v>596</v>
      </c>
      <c r="N2" s="179" t="s">
        <v>597</v>
      </c>
      <c r="O2" s="128" t="s">
        <v>329</v>
      </c>
      <c r="P2" s="128" t="s">
        <v>328</v>
      </c>
      <c r="Q2" s="128" t="s">
        <v>585</v>
      </c>
      <c r="R2" s="128" t="s">
        <v>570</v>
      </c>
      <c r="AF2" s="179" t="s">
        <v>5</v>
      </c>
      <c r="AG2" s="179" t="s">
        <v>6</v>
      </c>
      <c r="AH2" s="181" t="s">
        <v>8</v>
      </c>
      <c r="AI2" s="179" t="s">
        <v>7</v>
      </c>
      <c r="AJ2" s="179" t="s">
        <v>214</v>
      </c>
      <c r="AK2" s="182" t="s">
        <v>4</v>
      </c>
      <c r="AL2" s="179" t="s">
        <v>59</v>
      </c>
      <c r="AU2" s="183"/>
      <c r="AV2" s="183">
        <v>1</v>
      </c>
    </row>
    <row r="3" spans="1:48" ht="13.5" customHeight="1" x14ac:dyDescent="0.35">
      <c r="A3" s="385" t="s">
        <v>18</v>
      </c>
      <c r="B3" s="377" t="s">
        <v>9</v>
      </c>
      <c r="C3" s="15" t="s">
        <v>224</v>
      </c>
      <c r="D3" s="15" t="s">
        <v>224</v>
      </c>
      <c r="E3" s="5" t="s">
        <v>563</v>
      </c>
      <c r="F3" s="15" t="s">
        <v>224</v>
      </c>
      <c r="G3" s="15" t="s">
        <v>224</v>
      </c>
      <c r="H3" s="5" t="s">
        <v>69</v>
      </c>
      <c r="I3" s="15" t="s">
        <v>116</v>
      </c>
      <c r="J3" s="15" t="s">
        <v>565</v>
      </c>
      <c r="K3" s="15" t="s">
        <v>567</v>
      </c>
      <c r="L3" s="6" t="s">
        <v>185</v>
      </c>
      <c r="M3" s="15" t="s">
        <v>224</v>
      </c>
      <c r="N3" s="15" t="s">
        <v>224</v>
      </c>
      <c r="O3" s="5" t="s">
        <v>69</v>
      </c>
      <c r="P3" s="6" t="s">
        <v>100</v>
      </c>
      <c r="Q3" t="s">
        <v>571</v>
      </c>
      <c r="R3" t="s">
        <v>571</v>
      </c>
      <c r="AF3" s="15" t="s">
        <v>116</v>
      </c>
      <c r="AG3" s="15" t="s">
        <v>116</v>
      </c>
      <c r="AH3" s="15" t="s">
        <v>224</v>
      </c>
      <c r="AI3" s="15" t="s">
        <v>116</v>
      </c>
      <c r="AJ3" s="5" t="s">
        <v>116</v>
      </c>
      <c r="AK3" s="6" t="s">
        <v>116</v>
      </c>
      <c r="AL3" s="5" t="s">
        <v>116</v>
      </c>
    </row>
    <row r="4" spans="1:48" ht="13.5" customHeight="1" x14ac:dyDescent="0.35">
      <c r="A4" s="385"/>
      <c r="B4" s="377"/>
      <c r="C4" s="3" t="s">
        <v>225</v>
      </c>
      <c r="D4" s="3" t="s">
        <v>225</v>
      </c>
      <c r="E4" t="s">
        <v>225</v>
      </c>
      <c r="F4" s="3" t="s">
        <v>225</v>
      </c>
      <c r="G4" s="3" t="s">
        <v>225</v>
      </c>
      <c r="H4" t="s">
        <v>70</v>
      </c>
      <c r="I4" s="3" t="s">
        <v>117</v>
      </c>
      <c r="J4" s="3" t="s">
        <v>225</v>
      </c>
      <c r="K4" s="3" t="s">
        <v>568</v>
      </c>
      <c r="L4" s="3" t="s">
        <v>116</v>
      </c>
      <c r="M4" s="3" t="s">
        <v>225</v>
      </c>
      <c r="N4" s="3" t="s">
        <v>225</v>
      </c>
      <c r="O4" t="s">
        <v>70</v>
      </c>
      <c r="P4" s="3" t="s">
        <v>101</v>
      </c>
      <c r="Q4" t="s">
        <v>572</v>
      </c>
      <c r="R4" t="s">
        <v>572</v>
      </c>
      <c r="AF4" s="3" t="s">
        <v>117</v>
      </c>
      <c r="AG4" s="3" t="s">
        <v>117</v>
      </c>
      <c r="AH4" s="3" t="s">
        <v>225</v>
      </c>
      <c r="AI4" s="3" t="s">
        <v>117</v>
      </c>
      <c r="AJ4" t="s">
        <v>117</v>
      </c>
      <c r="AK4" s="3" t="s">
        <v>117</v>
      </c>
      <c r="AL4" t="s">
        <v>117</v>
      </c>
    </row>
    <row r="5" spans="1:48" ht="13.5" customHeight="1" x14ac:dyDescent="0.35">
      <c r="A5" s="385"/>
      <c r="B5" s="377"/>
      <c r="C5" s="3" t="s">
        <v>226</v>
      </c>
      <c r="D5" s="3" t="s">
        <v>226</v>
      </c>
      <c r="E5" t="s">
        <v>564</v>
      </c>
      <c r="F5" s="3" t="s">
        <v>226</v>
      </c>
      <c r="G5" s="3" t="s">
        <v>226</v>
      </c>
      <c r="H5" t="s">
        <v>77</v>
      </c>
      <c r="I5" s="3" t="s">
        <v>118</v>
      </c>
      <c r="J5" s="3" t="s">
        <v>226</v>
      </c>
      <c r="K5" s="3" t="s">
        <v>569</v>
      </c>
      <c r="L5" s="3" t="s">
        <v>117</v>
      </c>
      <c r="M5" s="3" t="s">
        <v>226</v>
      </c>
      <c r="N5" s="3" t="s">
        <v>226</v>
      </c>
      <c r="O5" t="s">
        <v>77</v>
      </c>
      <c r="P5" s="3" t="s">
        <v>102</v>
      </c>
      <c r="Q5" t="s">
        <v>573</v>
      </c>
      <c r="R5" t="s">
        <v>573</v>
      </c>
      <c r="AF5" s="3" t="s">
        <v>118</v>
      </c>
      <c r="AG5" s="3" t="s">
        <v>118</v>
      </c>
      <c r="AH5" s="3" t="s">
        <v>226</v>
      </c>
      <c r="AI5" s="3" t="s">
        <v>118</v>
      </c>
      <c r="AJ5" t="s">
        <v>118</v>
      </c>
      <c r="AK5" s="3" t="s">
        <v>118</v>
      </c>
      <c r="AL5" t="s">
        <v>118</v>
      </c>
    </row>
    <row r="6" spans="1:48" ht="13.5" customHeight="1" x14ac:dyDescent="0.35">
      <c r="A6" s="385"/>
      <c r="B6" s="377"/>
      <c r="C6" s="3" t="s">
        <v>160</v>
      </c>
      <c r="D6" s="3" t="s">
        <v>160</v>
      </c>
      <c r="E6" s="9" t="s">
        <v>160</v>
      </c>
      <c r="F6" s="3" t="s">
        <v>560</v>
      </c>
      <c r="G6" s="3" t="s">
        <v>160</v>
      </c>
      <c r="H6" t="s">
        <v>78</v>
      </c>
      <c r="I6" s="65"/>
      <c r="J6" s="3" t="s">
        <v>560</v>
      </c>
      <c r="K6" s="3" t="s">
        <v>201</v>
      </c>
      <c r="L6" s="3" t="s">
        <v>115</v>
      </c>
      <c r="M6" s="3" t="s">
        <v>160</v>
      </c>
      <c r="N6" s="3" t="s">
        <v>160</v>
      </c>
      <c r="O6" t="s">
        <v>78</v>
      </c>
      <c r="P6" s="3" t="s">
        <v>103</v>
      </c>
      <c r="Q6" t="s">
        <v>574</v>
      </c>
      <c r="R6" t="s">
        <v>574</v>
      </c>
      <c r="AF6" s="61"/>
      <c r="AG6" s="65"/>
      <c r="AH6" s="3" t="s">
        <v>160</v>
      </c>
      <c r="AI6" s="65"/>
      <c r="AJ6" s="61"/>
      <c r="AK6" s="65"/>
      <c r="AL6" s="85"/>
    </row>
    <row r="7" spans="1:48" ht="13.5" customHeight="1" x14ac:dyDescent="0.35">
      <c r="A7" s="385"/>
      <c r="B7" s="377"/>
      <c r="C7" s="9" t="s">
        <v>246</v>
      </c>
      <c r="D7" s="61"/>
      <c r="E7" s="9" t="s">
        <v>161</v>
      </c>
      <c r="F7" s="3" t="s">
        <v>561</v>
      </c>
      <c r="G7" s="61"/>
      <c r="H7" t="s">
        <v>79</v>
      </c>
      <c r="I7" s="65"/>
      <c r="J7" s="3" t="s">
        <v>566</v>
      </c>
      <c r="K7" s="65"/>
      <c r="L7" s="3" t="s">
        <v>183</v>
      </c>
      <c r="M7" s="9" t="s">
        <v>246</v>
      </c>
      <c r="N7" s="61"/>
      <c r="O7" t="s">
        <v>79</v>
      </c>
      <c r="P7" s="3" t="s">
        <v>104</v>
      </c>
      <c r="Q7" t="s">
        <v>575</v>
      </c>
      <c r="R7" t="s">
        <v>575</v>
      </c>
      <c r="AF7" s="61"/>
      <c r="AG7" s="65"/>
      <c r="AH7" s="65"/>
      <c r="AI7" s="65"/>
      <c r="AJ7" s="61"/>
      <c r="AK7" s="65"/>
      <c r="AL7" s="85"/>
    </row>
    <row r="8" spans="1:48" ht="13.5" customHeight="1" x14ac:dyDescent="0.35">
      <c r="A8" s="385"/>
      <c r="B8" s="377"/>
      <c r="C8" s="9" t="s">
        <v>260</v>
      </c>
      <c r="D8" s="61"/>
      <c r="E8" s="9" t="s">
        <v>162</v>
      </c>
      <c r="F8" s="3" t="s">
        <v>562</v>
      </c>
      <c r="G8" s="61"/>
      <c r="H8" t="s">
        <v>80</v>
      </c>
      <c r="I8" s="65"/>
      <c r="J8" s="3" t="s">
        <v>200</v>
      </c>
      <c r="K8" s="65"/>
      <c r="L8" s="3" t="s">
        <v>184</v>
      </c>
      <c r="M8" s="9" t="s">
        <v>247</v>
      </c>
      <c r="N8" s="61"/>
      <c r="O8" t="s">
        <v>80</v>
      </c>
      <c r="P8" s="3" t="s">
        <v>105</v>
      </c>
      <c r="Q8" t="s">
        <v>576</v>
      </c>
      <c r="R8" t="s">
        <v>576</v>
      </c>
      <c r="AF8" s="61"/>
      <c r="AG8" s="65"/>
      <c r="AH8" s="65"/>
      <c r="AI8" s="65"/>
      <c r="AJ8" s="61"/>
      <c r="AK8" s="65"/>
      <c r="AL8" s="85"/>
    </row>
    <row r="9" spans="1:48" ht="13.5" customHeight="1" x14ac:dyDescent="0.35">
      <c r="A9" s="385"/>
      <c r="B9" s="377"/>
      <c r="C9" s="61"/>
      <c r="D9" s="61"/>
      <c r="E9" s="76"/>
      <c r="F9" s="61"/>
      <c r="G9" s="61"/>
      <c r="H9" t="s">
        <v>81</v>
      </c>
      <c r="I9" s="65"/>
      <c r="J9" s="61"/>
      <c r="K9" s="65"/>
      <c r="L9" s="65"/>
      <c r="M9" s="76"/>
      <c r="N9" s="61"/>
      <c r="O9" t="s">
        <v>81</v>
      </c>
      <c r="P9" s="3" t="s">
        <v>106</v>
      </c>
      <c r="Q9" t="s">
        <v>577</v>
      </c>
      <c r="R9" t="s">
        <v>577</v>
      </c>
      <c r="AF9" s="61"/>
      <c r="AG9" s="65"/>
      <c r="AH9" s="65"/>
      <c r="AI9" s="65"/>
      <c r="AJ9" s="61"/>
      <c r="AK9" s="65"/>
      <c r="AL9" s="85"/>
    </row>
    <row r="10" spans="1:48" ht="13.5" customHeight="1" x14ac:dyDescent="0.35">
      <c r="A10" s="385"/>
      <c r="B10" s="377"/>
      <c r="C10" s="61"/>
      <c r="D10" s="61"/>
      <c r="E10" s="76"/>
      <c r="F10" s="61"/>
      <c r="G10" s="61"/>
      <c r="H10" t="s">
        <v>82</v>
      </c>
      <c r="I10" s="65"/>
      <c r="J10" s="61"/>
      <c r="K10" s="65"/>
      <c r="L10" s="65"/>
      <c r="M10" s="76"/>
      <c r="N10" s="61"/>
      <c r="O10" t="s">
        <v>82</v>
      </c>
      <c r="P10" s="3" t="s">
        <v>107</v>
      </c>
      <c r="Q10" t="s">
        <v>580</v>
      </c>
      <c r="R10" t="s">
        <v>580</v>
      </c>
      <c r="AF10" s="61"/>
      <c r="AG10" s="65"/>
      <c r="AH10" s="65"/>
      <c r="AI10" s="65"/>
      <c r="AJ10" s="61"/>
      <c r="AK10" s="65"/>
      <c r="AL10" s="85"/>
    </row>
    <row r="11" spans="1:48" ht="13.5" customHeight="1" x14ac:dyDescent="0.35">
      <c r="A11" s="385"/>
      <c r="B11" s="377"/>
      <c r="C11" s="61"/>
      <c r="D11" s="61"/>
      <c r="E11" s="76"/>
      <c r="F11" s="61"/>
      <c r="G11" s="61"/>
      <c r="H11" t="s">
        <v>83</v>
      </c>
      <c r="I11" s="65"/>
      <c r="J11" s="61"/>
      <c r="K11" s="65"/>
      <c r="L11" s="65"/>
      <c r="M11" s="76"/>
      <c r="N11" s="61"/>
      <c r="O11" t="s">
        <v>83</v>
      </c>
      <c r="P11" s="3" t="s">
        <v>108</v>
      </c>
      <c r="Q11" t="s">
        <v>581</v>
      </c>
      <c r="R11" t="s">
        <v>581</v>
      </c>
      <c r="AF11" s="61"/>
      <c r="AG11" s="65"/>
      <c r="AH11" s="65"/>
      <c r="AI11" s="65"/>
      <c r="AJ11" s="61"/>
      <c r="AK11" s="65"/>
      <c r="AL11" s="85"/>
    </row>
    <row r="12" spans="1:48" ht="13.5" customHeight="1" x14ac:dyDescent="0.35">
      <c r="A12" s="385"/>
      <c r="B12" s="377"/>
      <c r="C12" s="61"/>
      <c r="D12" s="61"/>
      <c r="E12" s="76"/>
      <c r="F12" s="61"/>
      <c r="G12" s="61"/>
      <c r="H12" t="s">
        <v>84</v>
      </c>
      <c r="I12" s="65"/>
      <c r="J12" s="61"/>
      <c r="K12" s="65"/>
      <c r="L12" s="65"/>
      <c r="M12" s="76"/>
      <c r="N12" s="61"/>
      <c r="O12" t="s">
        <v>84</v>
      </c>
      <c r="P12" s="3" t="s">
        <v>109</v>
      </c>
      <c r="Q12" t="s">
        <v>578</v>
      </c>
      <c r="R12" t="s">
        <v>578</v>
      </c>
      <c r="AF12" s="61"/>
      <c r="AG12" s="65"/>
      <c r="AH12" s="65"/>
      <c r="AI12" s="65"/>
      <c r="AJ12" s="61"/>
      <c r="AK12" s="65"/>
      <c r="AL12" s="85"/>
    </row>
    <row r="13" spans="1:48" ht="13.5" customHeight="1" x14ac:dyDescent="0.35">
      <c r="A13" s="385"/>
      <c r="B13" s="377"/>
      <c r="C13" s="61"/>
      <c r="D13" s="61"/>
      <c r="E13" s="76"/>
      <c r="F13" s="61"/>
      <c r="G13" s="61"/>
      <c r="H13" t="s">
        <v>71</v>
      </c>
      <c r="I13" s="65"/>
      <c r="J13" s="61"/>
      <c r="K13" s="65"/>
      <c r="L13" s="65"/>
      <c r="M13" s="76"/>
      <c r="N13" s="61"/>
      <c r="O13" t="s">
        <v>71</v>
      </c>
      <c r="P13" s="65"/>
      <c r="Q13" t="s">
        <v>579</v>
      </c>
      <c r="R13" t="s">
        <v>579</v>
      </c>
      <c r="AF13" s="61"/>
      <c r="AG13" s="65"/>
      <c r="AH13" s="65"/>
      <c r="AI13" s="65"/>
      <c r="AJ13" s="61"/>
      <c r="AK13" s="65"/>
      <c r="AL13" s="85"/>
    </row>
    <row r="14" spans="1:48" ht="13.5" customHeight="1" x14ac:dyDescent="0.35">
      <c r="A14" s="385"/>
      <c r="B14" s="377"/>
      <c r="C14" s="61"/>
      <c r="D14" s="61"/>
      <c r="E14" s="76"/>
      <c r="F14" s="61"/>
      <c r="G14" s="61"/>
      <c r="H14" t="s">
        <v>72</v>
      </c>
      <c r="I14" s="65"/>
      <c r="J14" s="61"/>
      <c r="K14" s="65"/>
      <c r="L14" s="65"/>
      <c r="M14" s="76"/>
      <c r="N14" s="61"/>
      <c r="O14" t="s">
        <v>72</v>
      </c>
      <c r="P14" s="65"/>
      <c r="Q14" s="65"/>
      <c r="R14" s="65"/>
      <c r="AF14" s="61"/>
      <c r="AG14" s="65"/>
      <c r="AH14" s="65"/>
      <c r="AI14" s="65"/>
      <c r="AJ14" s="61"/>
      <c r="AK14" s="65"/>
      <c r="AL14" s="85"/>
    </row>
    <row r="15" spans="1:48" ht="13.5" customHeight="1" x14ac:dyDescent="0.35">
      <c r="A15" s="385"/>
      <c r="B15" s="377"/>
      <c r="C15" s="61"/>
      <c r="D15" s="61"/>
      <c r="E15" s="76"/>
      <c r="F15" s="61"/>
      <c r="G15" s="61"/>
      <c r="H15" t="s">
        <v>73</v>
      </c>
      <c r="I15" s="65"/>
      <c r="J15" s="61"/>
      <c r="K15" s="65"/>
      <c r="L15" s="65"/>
      <c r="M15" s="76"/>
      <c r="N15" s="61"/>
      <c r="O15" t="s">
        <v>73</v>
      </c>
      <c r="P15" s="65"/>
      <c r="Q15" s="65"/>
      <c r="R15" s="65"/>
      <c r="AF15" s="61"/>
      <c r="AG15" s="65"/>
      <c r="AH15" s="65"/>
      <c r="AI15" s="65"/>
      <c r="AJ15" s="61"/>
      <c r="AK15" s="65"/>
      <c r="AL15" s="85"/>
    </row>
    <row r="16" spans="1:48" ht="13.5" customHeight="1" x14ac:dyDescent="0.35">
      <c r="A16" s="385"/>
      <c r="B16" s="377"/>
      <c r="C16" s="61"/>
      <c r="D16" s="61"/>
      <c r="E16" s="76"/>
      <c r="F16" s="61"/>
      <c r="G16" s="61"/>
      <c r="H16" t="s">
        <v>75</v>
      </c>
      <c r="I16" s="65"/>
      <c r="J16" s="61"/>
      <c r="K16" s="65"/>
      <c r="L16" s="65"/>
      <c r="M16" s="76"/>
      <c r="N16" s="61"/>
      <c r="O16" t="s">
        <v>75</v>
      </c>
      <c r="P16" s="65"/>
      <c r="Q16" s="65"/>
      <c r="R16" s="65"/>
      <c r="AF16" s="61"/>
      <c r="AG16" s="65"/>
      <c r="AH16" s="65"/>
      <c r="AI16" s="65"/>
      <c r="AJ16" s="61"/>
      <c r="AK16" s="65"/>
      <c r="AL16" s="85"/>
    </row>
    <row r="17" spans="1:38" ht="13.5" customHeight="1" x14ac:dyDescent="0.35">
      <c r="A17" s="385"/>
      <c r="B17" s="377"/>
      <c r="C17" s="61"/>
      <c r="D17" s="61"/>
      <c r="E17" s="76"/>
      <c r="F17" s="61"/>
      <c r="G17" s="61"/>
      <c r="H17" t="s">
        <v>74</v>
      </c>
      <c r="I17" s="65"/>
      <c r="J17" s="61"/>
      <c r="K17" s="65"/>
      <c r="L17" s="65"/>
      <c r="M17" s="76"/>
      <c r="N17" s="61"/>
      <c r="O17" t="s">
        <v>74</v>
      </c>
      <c r="P17" s="65"/>
      <c r="Q17" s="65"/>
      <c r="R17" s="65"/>
      <c r="AF17" s="61"/>
      <c r="AG17" s="65"/>
      <c r="AH17" s="65"/>
      <c r="AI17" s="65"/>
      <c r="AJ17" s="61"/>
      <c r="AK17" s="65"/>
      <c r="AL17" s="85"/>
    </row>
    <row r="18" spans="1:38" ht="13.5" customHeight="1" x14ac:dyDescent="0.35">
      <c r="A18" s="385"/>
      <c r="B18" s="377"/>
      <c r="C18" s="61"/>
      <c r="D18" s="61"/>
      <c r="E18" s="76"/>
      <c r="F18" s="61"/>
      <c r="G18" s="61"/>
      <c r="H18" t="s">
        <v>76</v>
      </c>
      <c r="I18" s="65"/>
      <c r="J18" s="61"/>
      <c r="K18" s="66"/>
      <c r="L18" s="65"/>
      <c r="M18" s="76"/>
      <c r="N18" s="61"/>
      <c r="O18" t="s">
        <v>76</v>
      </c>
      <c r="P18" s="65"/>
      <c r="Q18" s="65"/>
      <c r="R18" s="65"/>
      <c r="AF18" s="61"/>
      <c r="AG18" s="65"/>
      <c r="AH18" s="65"/>
      <c r="AI18" s="65"/>
      <c r="AJ18" s="61"/>
      <c r="AK18" s="65"/>
      <c r="AL18" s="85"/>
    </row>
    <row r="19" spans="1:38" ht="13.5" customHeight="1" x14ac:dyDescent="0.35">
      <c r="A19" s="385"/>
      <c r="B19" s="366" t="s">
        <v>10</v>
      </c>
      <c r="C19" s="31"/>
      <c r="D19" s="30"/>
      <c r="E19" s="16" t="s">
        <v>85</v>
      </c>
      <c r="F19" s="30"/>
      <c r="G19" s="30"/>
      <c r="H19" s="16" t="s">
        <v>85</v>
      </c>
      <c r="I19" s="80"/>
      <c r="J19" s="16" t="s">
        <v>85</v>
      </c>
      <c r="K19" s="16" t="s">
        <v>85</v>
      </c>
      <c r="L19" s="16" t="s">
        <v>85</v>
      </c>
      <c r="M19" s="32"/>
      <c r="N19" s="60"/>
      <c r="O19" s="16" t="s">
        <v>85</v>
      </c>
      <c r="P19" s="15" t="s">
        <v>110</v>
      </c>
      <c r="Q19" s="15" t="s">
        <v>110</v>
      </c>
      <c r="R19" s="15" t="s">
        <v>110</v>
      </c>
      <c r="AF19" s="31"/>
      <c r="AG19" s="30"/>
      <c r="AH19" s="30"/>
      <c r="AI19" s="30"/>
      <c r="AJ19" s="31"/>
      <c r="AK19" s="30"/>
      <c r="AL19" s="43"/>
    </row>
    <row r="20" spans="1:38" ht="13.5" customHeight="1" x14ac:dyDescent="0.35">
      <c r="A20" s="385"/>
      <c r="B20" s="367"/>
      <c r="C20" s="34"/>
      <c r="D20" s="33"/>
      <c r="E20" s="39" t="s">
        <v>135</v>
      </c>
      <c r="F20" s="33"/>
      <c r="G20" s="33"/>
      <c r="H20" s="62"/>
      <c r="I20" s="33"/>
      <c r="J20" s="39" t="s">
        <v>135</v>
      </c>
      <c r="K20" s="39" t="s">
        <v>135</v>
      </c>
      <c r="L20" s="39" t="s">
        <v>135</v>
      </c>
      <c r="M20" s="35"/>
      <c r="N20" s="34"/>
      <c r="O20" s="62"/>
      <c r="P20" s="66"/>
      <c r="Q20" s="66"/>
      <c r="R20" s="66"/>
      <c r="AF20" s="34"/>
      <c r="AG20" s="33"/>
      <c r="AH20" s="33"/>
      <c r="AI20" s="33"/>
      <c r="AJ20" s="34"/>
      <c r="AK20" s="33"/>
      <c r="AL20" s="45"/>
    </row>
    <row r="21" spans="1:38" ht="13.5" customHeight="1" x14ac:dyDescent="0.35">
      <c r="A21" s="385"/>
      <c r="B21" s="366" t="s">
        <v>24</v>
      </c>
      <c r="C21" s="31"/>
      <c r="D21" s="30"/>
      <c r="E21" s="16" t="s">
        <v>86</v>
      </c>
      <c r="F21" s="30"/>
      <c r="G21" s="30"/>
      <c r="H21" t="s">
        <v>227</v>
      </c>
      <c r="I21" s="30"/>
      <c r="J21" s="16" t="s">
        <v>86</v>
      </c>
      <c r="K21" s="16" t="s">
        <v>86</v>
      </c>
      <c r="L21" s="16" t="s">
        <v>86</v>
      </c>
      <c r="M21" s="32"/>
      <c r="N21" s="31"/>
      <c r="O21" s="16" t="s">
        <v>86</v>
      </c>
      <c r="P21" s="15" t="s">
        <v>111</v>
      </c>
      <c r="Q21" s="15" t="s">
        <v>111</v>
      </c>
      <c r="R21" s="15" t="s">
        <v>111</v>
      </c>
      <c r="AF21" s="31"/>
      <c r="AG21" s="30"/>
      <c r="AH21" s="30"/>
      <c r="AI21" s="30"/>
      <c r="AJ21" s="31"/>
      <c r="AK21" s="30"/>
      <c r="AL21" s="43"/>
    </row>
    <row r="22" spans="1:38" ht="13.5" customHeight="1" x14ac:dyDescent="0.35">
      <c r="A22" s="385"/>
      <c r="B22" s="367"/>
      <c r="C22" s="34"/>
      <c r="D22" s="33"/>
      <c r="E22" s="39" t="s">
        <v>163</v>
      </c>
      <c r="F22" s="33"/>
      <c r="G22" s="33"/>
      <c r="H22" s="62"/>
      <c r="I22" s="33"/>
      <c r="J22" s="39" t="s">
        <v>202</v>
      </c>
      <c r="K22" s="39" t="s">
        <v>163</v>
      </c>
      <c r="L22" s="39" t="s">
        <v>163</v>
      </c>
      <c r="M22" s="35"/>
      <c r="N22" s="34"/>
      <c r="O22" s="62"/>
      <c r="P22" s="66"/>
      <c r="Q22" s="66"/>
      <c r="R22" s="66"/>
      <c r="AF22" s="34"/>
      <c r="AG22" s="33"/>
      <c r="AH22" s="33"/>
      <c r="AI22" s="33"/>
      <c r="AJ22" s="34"/>
      <c r="AK22" s="33"/>
      <c r="AL22" s="45"/>
    </row>
    <row r="23" spans="1:38" ht="13.5" customHeight="1" x14ac:dyDescent="0.35">
      <c r="A23" s="385"/>
      <c r="B23" s="366" t="s">
        <v>64</v>
      </c>
      <c r="C23" s="31"/>
      <c r="D23" s="30"/>
      <c r="E23" s="32"/>
      <c r="F23" s="30"/>
      <c r="G23" s="30"/>
      <c r="H23" s="31"/>
      <c r="I23" s="30"/>
      <c r="J23" s="31"/>
      <c r="K23" s="30"/>
      <c r="L23" s="30"/>
      <c r="M23" s="32"/>
      <c r="N23" s="31"/>
      <c r="O23" s="31"/>
      <c r="P23" s="30"/>
      <c r="Q23" s="30"/>
      <c r="R23" s="30"/>
      <c r="AF23" s="31"/>
      <c r="AG23" s="30"/>
      <c r="AH23" s="30"/>
      <c r="AI23" s="15" t="s">
        <v>287</v>
      </c>
      <c r="AJ23" s="31"/>
      <c r="AK23" s="30"/>
      <c r="AL23" s="43"/>
    </row>
    <row r="24" spans="1:38" ht="13.5" customHeight="1" x14ac:dyDescent="0.35">
      <c r="A24" s="385"/>
      <c r="B24" s="365"/>
      <c r="C24" s="24"/>
      <c r="D24" s="23"/>
      <c r="E24" s="25"/>
      <c r="F24" s="23"/>
      <c r="G24" s="23"/>
      <c r="H24" s="24"/>
      <c r="I24" s="23"/>
      <c r="J24" s="24"/>
      <c r="K24" s="23"/>
      <c r="L24" s="23"/>
      <c r="M24" s="25"/>
      <c r="N24" s="24"/>
      <c r="O24" s="24"/>
      <c r="P24" s="23"/>
      <c r="Q24" s="23"/>
      <c r="R24" s="23"/>
      <c r="AF24" s="24"/>
      <c r="AG24" s="23"/>
      <c r="AH24" s="23"/>
      <c r="AI24" s="3" t="s">
        <v>288</v>
      </c>
      <c r="AJ24" s="24"/>
      <c r="AK24" s="23"/>
      <c r="AL24" s="44"/>
    </row>
    <row r="25" spans="1:38" ht="13.5" customHeight="1" x14ac:dyDescent="0.35">
      <c r="A25" s="385"/>
      <c r="B25" s="367"/>
      <c r="C25" s="34"/>
      <c r="D25" s="33"/>
      <c r="E25" s="35"/>
      <c r="F25" s="33"/>
      <c r="G25" s="33"/>
      <c r="H25" s="34"/>
      <c r="I25" s="33"/>
      <c r="J25" s="34"/>
      <c r="K25" s="33"/>
      <c r="L25" s="33"/>
      <c r="M25" s="35"/>
      <c r="N25" s="34"/>
      <c r="O25" s="34"/>
      <c r="P25" s="33"/>
      <c r="Q25" s="33"/>
      <c r="R25" s="33"/>
      <c r="AF25" s="34"/>
      <c r="AG25" s="33"/>
      <c r="AH25" s="33"/>
      <c r="AI25" s="13" t="s">
        <v>289</v>
      </c>
      <c r="AJ25" s="34"/>
      <c r="AK25" s="33"/>
      <c r="AL25" s="45"/>
    </row>
    <row r="26" spans="1:38" ht="13.5" customHeight="1" x14ac:dyDescent="0.35">
      <c r="A26" s="385"/>
      <c r="B26" s="365" t="s">
        <v>11</v>
      </c>
      <c r="C26" t="s">
        <v>119</v>
      </c>
      <c r="D26" t="s">
        <v>119</v>
      </c>
      <c r="E26" t="s">
        <v>119</v>
      </c>
      <c r="F26" t="s">
        <v>119</v>
      </c>
      <c r="G26" t="s">
        <v>119</v>
      </c>
      <c r="H26" s="3" t="s">
        <v>87</v>
      </c>
      <c r="I26" t="s">
        <v>119</v>
      </c>
      <c r="J26" t="s">
        <v>119</v>
      </c>
      <c r="K26" t="s">
        <v>119</v>
      </c>
      <c r="L26" s="3" t="s">
        <v>189</v>
      </c>
      <c r="M26" t="s">
        <v>119</v>
      </c>
      <c r="N26" t="s">
        <v>253</v>
      </c>
      <c r="O26" t="s">
        <v>87</v>
      </c>
      <c r="P26" s="3" t="s">
        <v>112</v>
      </c>
      <c r="Q26" s="3" t="s">
        <v>112</v>
      </c>
      <c r="R26" s="3" t="s">
        <v>112</v>
      </c>
      <c r="AF26" t="s">
        <v>119</v>
      </c>
      <c r="AG26" s="61"/>
      <c r="AH26" s="3" t="s">
        <v>316</v>
      </c>
      <c r="AI26" s="3" t="s">
        <v>119</v>
      </c>
      <c r="AJ26" t="s">
        <v>119</v>
      </c>
      <c r="AK26" s="65"/>
      <c r="AL26" t="s">
        <v>119</v>
      </c>
    </row>
    <row r="27" spans="1:38" ht="13.5" customHeight="1" thickBot="1" x14ac:dyDescent="0.4">
      <c r="A27" s="386"/>
      <c r="B27" s="365"/>
      <c r="C27" s="25"/>
      <c r="D27" s="25"/>
      <c r="E27" s="9" t="s">
        <v>164</v>
      </c>
      <c r="F27" s="61"/>
      <c r="G27" s="61"/>
      <c r="H27" s="65"/>
      <c r="I27" s="25"/>
      <c r="J27" s="9" t="s">
        <v>164</v>
      </c>
      <c r="K27" s="9" t="s">
        <v>164</v>
      </c>
      <c r="L27" s="65"/>
      <c r="M27" s="25"/>
      <c r="N27" s="25"/>
      <c r="O27" s="12" t="s">
        <v>88</v>
      </c>
      <c r="P27" s="65"/>
      <c r="Q27" s="65"/>
      <c r="R27" s="65"/>
      <c r="AF27" s="25"/>
      <c r="AG27" s="25"/>
      <c r="AH27" s="126"/>
      <c r="AI27" s="65"/>
      <c r="AJ27" s="61"/>
      <c r="AK27" s="65"/>
      <c r="AL27" s="61"/>
    </row>
    <row r="28" spans="1:38" ht="13.5" customHeight="1" x14ac:dyDescent="0.35">
      <c r="A28" s="378" t="s">
        <v>12</v>
      </c>
      <c r="B28" s="376" t="s">
        <v>12</v>
      </c>
      <c r="C28" s="4" t="s">
        <v>261</v>
      </c>
      <c r="D28" s="4" t="s">
        <v>165</v>
      </c>
      <c r="E28" s="4" t="s">
        <v>165</v>
      </c>
      <c r="F28" s="5" t="s">
        <v>211</v>
      </c>
      <c r="G28" s="5" t="s">
        <v>211</v>
      </c>
      <c r="H28" s="5" t="s">
        <v>190</v>
      </c>
      <c r="I28" s="5" t="s">
        <v>211</v>
      </c>
      <c r="J28" s="5" t="s">
        <v>125</v>
      </c>
      <c r="K28" s="5" t="s">
        <v>125</v>
      </c>
      <c r="L28" s="5" t="s">
        <v>125</v>
      </c>
      <c r="M28" s="6" t="s">
        <v>248</v>
      </c>
      <c r="N28" s="6" t="s">
        <v>248</v>
      </c>
      <c r="O28" s="18" t="s">
        <v>89</v>
      </c>
      <c r="P28" s="6" t="s">
        <v>113</v>
      </c>
      <c r="Q28" s="6" t="s">
        <v>586</v>
      </c>
      <c r="R28" s="6" t="s">
        <v>582</v>
      </c>
      <c r="AF28" s="5" t="s">
        <v>125</v>
      </c>
      <c r="AG28" s="5" t="s">
        <v>125</v>
      </c>
      <c r="AH28" s="5" t="s">
        <v>279</v>
      </c>
      <c r="AI28" s="5" t="s">
        <v>125</v>
      </c>
      <c r="AJ28" s="5" t="s">
        <v>125</v>
      </c>
      <c r="AK28" s="6" t="s">
        <v>125</v>
      </c>
      <c r="AL28" s="5" t="s">
        <v>211</v>
      </c>
    </row>
    <row r="29" spans="1:38" ht="13.5" customHeight="1" x14ac:dyDescent="0.35">
      <c r="A29" s="379"/>
      <c r="B29" s="367"/>
      <c r="C29" s="39" t="s">
        <v>166</v>
      </c>
      <c r="D29" s="39" t="s">
        <v>166</v>
      </c>
      <c r="E29" s="39" t="s">
        <v>166</v>
      </c>
      <c r="F29" s="17" t="s">
        <v>212</v>
      </c>
      <c r="G29" s="17" t="s">
        <v>212</v>
      </c>
      <c r="H29" s="17" t="s">
        <v>191</v>
      </c>
      <c r="I29" s="17" t="s">
        <v>212</v>
      </c>
      <c r="J29" s="66"/>
      <c r="K29" s="66"/>
      <c r="L29" s="66"/>
      <c r="M29" s="35"/>
      <c r="N29" s="35"/>
      <c r="O29" s="62"/>
      <c r="P29" s="66"/>
      <c r="Q29" s="66"/>
      <c r="R29" s="66"/>
      <c r="AF29" s="62"/>
      <c r="AG29" s="62"/>
      <c r="AH29" s="62"/>
      <c r="AI29" s="40" t="s">
        <v>290</v>
      </c>
      <c r="AJ29" s="62"/>
      <c r="AK29" s="66"/>
      <c r="AL29" s="17" t="s">
        <v>212</v>
      </c>
    </row>
    <row r="30" spans="1:38" ht="13.5" customHeight="1" x14ac:dyDescent="0.35">
      <c r="A30" s="379"/>
      <c r="B30" s="365" t="s">
        <v>13</v>
      </c>
      <c r="C30" s="9" t="s">
        <v>90</v>
      </c>
      <c r="D30" s="9" t="s">
        <v>90</v>
      </c>
      <c r="E30" s="9" t="s">
        <v>90</v>
      </c>
      <c r="F30" t="s">
        <v>192</v>
      </c>
      <c r="G30" t="s">
        <v>192</v>
      </c>
      <c r="H30" t="s">
        <v>192</v>
      </c>
      <c r="I30" t="s">
        <v>192</v>
      </c>
      <c r="J30" s="1" t="s">
        <v>124</v>
      </c>
      <c r="K30" s="1" t="s">
        <v>124</v>
      </c>
      <c r="L30" s="1" t="s">
        <v>124</v>
      </c>
      <c r="M30" s="9" t="s">
        <v>249</v>
      </c>
      <c r="N30" s="9" t="s">
        <v>249</v>
      </c>
      <c r="O30" t="s">
        <v>90</v>
      </c>
      <c r="P30" t="s">
        <v>90</v>
      </c>
      <c r="Q30" t="s">
        <v>90</v>
      </c>
      <c r="R30" t="s">
        <v>90</v>
      </c>
      <c r="AF30" s="1" t="s">
        <v>124</v>
      </c>
      <c r="AG30" s="1" t="s">
        <v>124</v>
      </c>
      <c r="AH30" s="1" t="s">
        <v>280</v>
      </c>
      <c r="AI30" s="1" t="s">
        <v>124</v>
      </c>
      <c r="AJ30" s="1" t="s">
        <v>124</v>
      </c>
      <c r="AK30" s="69" t="s">
        <v>124</v>
      </c>
      <c r="AL30" t="s">
        <v>192</v>
      </c>
    </row>
    <row r="31" spans="1:38" ht="13.5" customHeight="1" x14ac:dyDescent="0.35">
      <c r="A31" s="379"/>
      <c r="B31" s="365"/>
      <c r="C31" s="76"/>
      <c r="D31" s="76"/>
      <c r="E31" s="76"/>
      <c r="F31" s="65"/>
      <c r="G31" s="61"/>
      <c r="H31" s="61"/>
      <c r="I31" s="65"/>
      <c r="J31" t="s">
        <v>120</v>
      </c>
      <c r="K31" t="s">
        <v>120</v>
      </c>
      <c r="L31" t="s">
        <v>120</v>
      </c>
      <c r="M31" s="76"/>
      <c r="N31" s="25"/>
      <c r="O31" s="61"/>
      <c r="P31" s="61"/>
      <c r="Q31" s="61"/>
      <c r="R31" s="61"/>
      <c r="AF31" t="s">
        <v>120</v>
      </c>
      <c r="AG31" t="s">
        <v>120</v>
      </c>
      <c r="AH31" t="s">
        <v>120</v>
      </c>
      <c r="AI31" t="s">
        <v>291</v>
      </c>
      <c r="AJ31" t="s">
        <v>120</v>
      </c>
      <c r="AK31" s="3" t="s">
        <v>120</v>
      </c>
      <c r="AL31" s="85"/>
    </row>
    <row r="32" spans="1:38" ht="13.5" customHeight="1" thickBot="1" x14ac:dyDescent="0.4">
      <c r="A32" s="379"/>
      <c r="B32" s="365"/>
      <c r="C32" s="76"/>
      <c r="D32" s="76"/>
      <c r="E32" s="76"/>
      <c r="F32" s="65" t="s">
        <v>33</v>
      </c>
      <c r="G32" s="61"/>
      <c r="H32" s="64"/>
      <c r="I32" s="65"/>
      <c r="J32" t="s">
        <v>123</v>
      </c>
      <c r="K32" t="s">
        <v>123</v>
      </c>
      <c r="L32" t="s">
        <v>123</v>
      </c>
      <c r="M32" s="25"/>
      <c r="N32" s="25"/>
      <c r="O32" s="64"/>
      <c r="P32" s="64"/>
      <c r="Q32" s="64"/>
      <c r="R32" s="64"/>
      <c r="AF32" s="1" t="s">
        <v>273</v>
      </c>
      <c r="AG32" s="1" t="s">
        <v>275</v>
      </c>
      <c r="AH32" s="1" t="s">
        <v>281</v>
      </c>
      <c r="AI32" s="1" t="s">
        <v>275</v>
      </c>
      <c r="AJ32" t="s">
        <v>123</v>
      </c>
      <c r="AK32" s="3" t="s">
        <v>123</v>
      </c>
      <c r="AL32" s="85"/>
    </row>
    <row r="33" spans="1:38" ht="13.5" customHeight="1" x14ac:dyDescent="0.35">
      <c r="A33" s="380" t="s">
        <v>22</v>
      </c>
      <c r="B33" s="376" t="s">
        <v>14</v>
      </c>
      <c r="C33" s="4" t="s">
        <v>263</v>
      </c>
      <c r="D33" s="4" t="s">
        <v>256</v>
      </c>
      <c r="E33" s="4" t="s">
        <v>167</v>
      </c>
      <c r="F33" s="5" t="s">
        <v>480</v>
      </c>
      <c r="G33" s="5" t="s">
        <v>480</v>
      </c>
      <c r="H33" t="s">
        <v>480</v>
      </c>
      <c r="I33" s="5" t="s">
        <v>482</v>
      </c>
      <c r="J33" s="5" t="s">
        <v>480</v>
      </c>
      <c r="K33" s="5" t="s">
        <v>480</v>
      </c>
      <c r="L33" s="5" t="s">
        <v>480</v>
      </c>
      <c r="M33" t="s">
        <v>486</v>
      </c>
      <c r="N33" t="s">
        <v>486</v>
      </c>
      <c r="O33" t="s">
        <v>486</v>
      </c>
      <c r="P33" t="s">
        <v>482</v>
      </c>
      <c r="Q33" t="s">
        <v>587</v>
      </c>
      <c r="R33" t="s">
        <v>489</v>
      </c>
      <c r="AF33" s="5" t="s">
        <v>122</v>
      </c>
      <c r="AG33" s="5" t="s">
        <v>122</v>
      </c>
      <c r="AH33" s="5" t="s">
        <v>282</v>
      </c>
      <c r="AI33" s="5" t="s">
        <v>254</v>
      </c>
      <c r="AJ33" s="5" t="s">
        <v>122</v>
      </c>
      <c r="AK33" s="6" t="s">
        <v>122</v>
      </c>
      <c r="AL33" s="5" t="s">
        <v>122</v>
      </c>
    </row>
    <row r="34" spans="1:38" ht="13.5" customHeight="1" x14ac:dyDescent="0.35">
      <c r="A34" s="381"/>
      <c r="B34" s="365"/>
      <c r="C34" s="9" t="s">
        <v>262</v>
      </c>
      <c r="D34" s="9" t="s">
        <v>257</v>
      </c>
      <c r="E34" s="9" t="s">
        <v>168</v>
      </c>
      <c r="F34" t="s">
        <v>481</v>
      </c>
      <c r="G34" t="s">
        <v>481</v>
      </c>
      <c r="H34" t="s">
        <v>481</v>
      </c>
      <c r="I34" t="s">
        <v>483</v>
      </c>
      <c r="J34" t="s">
        <v>484</v>
      </c>
      <c r="K34" t="s">
        <v>481</v>
      </c>
      <c r="L34" t="s">
        <v>484</v>
      </c>
      <c r="M34" t="s">
        <v>485</v>
      </c>
      <c r="N34" t="s">
        <v>485</v>
      </c>
      <c r="O34" t="s">
        <v>485</v>
      </c>
      <c r="P34" t="s">
        <v>489</v>
      </c>
      <c r="Q34" s="9" t="s">
        <v>588</v>
      </c>
      <c r="R34" s="9" t="s">
        <v>490</v>
      </c>
      <c r="AF34" t="s">
        <v>265</v>
      </c>
      <c r="AG34" t="s">
        <v>265</v>
      </c>
      <c r="AH34" t="s">
        <v>265</v>
      </c>
      <c r="AI34" t="s">
        <v>121</v>
      </c>
      <c r="AJ34" t="s">
        <v>121</v>
      </c>
      <c r="AK34" s="3" t="s">
        <v>121</v>
      </c>
      <c r="AL34" t="s">
        <v>121</v>
      </c>
    </row>
    <row r="35" spans="1:38" ht="13.5" customHeight="1" x14ac:dyDescent="0.35">
      <c r="A35" s="381"/>
      <c r="B35" s="365"/>
      <c r="C35" s="76"/>
      <c r="D35" s="76"/>
      <c r="E35" s="76"/>
      <c r="F35" s="65"/>
      <c r="G35" s="65"/>
      <c r="H35" s="61"/>
      <c r="I35" s="65"/>
      <c r="J35" t="s">
        <v>525</v>
      </c>
      <c r="K35" t="s">
        <v>526</v>
      </c>
      <c r="L35" t="s">
        <v>525</v>
      </c>
      <c r="M35" t="s">
        <v>524</v>
      </c>
      <c r="N35" t="s">
        <v>524</v>
      </c>
      <c r="O35" t="s">
        <v>524</v>
      </c>
      <c r="P35" t="s">
        <v>527</v>
      </c>
      <c r="Q35" s="9" t="s">
        <v>589</v>
      </c>
      <c r="R35" s="9" t="s">
        <v>491</v>
      </c>
      <c r="AF35" s="61"/>
      <c r="AG35" s="61"/>
      <c r="AH35" s="61"/>
      <c r="AI35" s="95"/>
      <c r="AJ35" s="61"/>
      <c r="AK35" s="65"/>
      <c r="AL35" s="85"/>
    </row>
    <row r="36" spans="1:38" ht="13.5" customHeight="1" x14ac:dyDescent="0.35">
      <c r="A36" s="381"/>
      <c r="B36" s="365"/>
      <c r="C36" s="76"/>
      <c r="D36" s="76"/>
      <c r="E36" s="76"/>
      <c r="F36" s="65"/>
      <c r="G36" s="65"/>
      <c r="H36" s="61"/>
      <c r="I36" s="65"/>
      <c r="J36" s="65"/>
      <c r="K36" s="65"/>
      <c r="L36" s="65"/>
      <c r="M36" t="s">
        <v>487</v>
      </c>
      <c r="N36" t="s">
        <v>487</v>
      </c>
      <c r="O36" t="s">
        <v>487</v>
      </c>
      <c r="P36" s="9" t="s">
        <v>490</v>
      </c>
      <c r="Q36" t="s">
        <v>583</v>
      </c>
      <c r="R36" t="s">
        <v>583</v>
      </c>
      <c r="AF36" s="61"/>
      <c r="AG36" s="61"/>
      <c r="AH36" s="61"/>
      <c r="AI36" s="95"/>
      <c r="AJ36" s="61"/>
      <c r="AK36" s="65"/>
      <c r="AL36" s="85"/>
    </row>
    <row r="37" spans="1:38" ht="13.5" customHeight="1" x14ac:dyDescent="0.35">
      <c r="A37" s="381"/>
      <c r="B37" s="365"/>
      <c r="C37" s="76"/>
      <c r="D37" s="76"/>
      <c r="E37" s="76"/>
      <c r="F37" s="65"/>
      <c r="G37" s="65"/>
      <c r="H37" s="61"/>
      <c r="I37" s="65"/>
      <c r="J37" s="65"/>
      <c r="K37" s="65"/>
      <c r="L37" s="65"/>
      <c r="M37" t="s">
        <v>488</v>
      </c>
      <c r="N37" t="s">
        <v>488</v>
      </c>
      <c r="O37" t="s">
        <v>488</v>
      </c>
      <c r="P37" s="9" t="s">
        <v>491</v>
      </c>
      <c r="Q37" s="30"/>
      <c r="R37" s="30"/>
      <c r="AF37" s="61"/>
      <c r="AG37" s="61"/>
      <c r="AH37" s="62"/>
      <c r="AI37" s="95"/>
      <c r="AJ37" s="61"/>
      <c r="AK37" s="65"/>
      <c r="AL37" s="85"/>
    </row>
    <row r="38" spans="1:38" ht="13.5" customHeight="1" x14ac:dyDescent="0.35">
      <c r="A38" s="381"/>
      <c r="B38" s="366" t="s">
        <v>15</v>
      </c>
      <c r="C38" s="38" t="s">
        <v>169</v>
      </c>
      <c r="D38" s="38" t="s">
        <v>258</v>
      </c>
      <c r="E38" s="38" t="s">
        <v>169</v>
      </c>
      <c r="F38" s="16" t="s">
        <v>476</v>
      </c>
      <c r="G38" s="16" t="s">
        <v>476</v>
      </c>
      <c r="H38" s="16" t="s">
        <v>476</v>
      </c>
      <c r="I38" s="16" t="s">
        <v>476</v>
      </c>
      <c r="J38" s="16" t="s">
        <v>478</v>
      </c>
      <c r="K38" s="16" t="s">
        <v>476</v>
      </c>
      <c r="L38" s="16" t="s">
        <v>476</v>
      </c>
      <c r="M38" s="32"/>
      <c r="N38" s="32"/>
      <c r="O38" s="31"/>
      <c r="P38" s="30"/>
      <c r="Q38" s="30"/>
      <c r="R38" s="30"/>
      <c r="AF38" s="16" t="s">
        <v>126</v>
      </c>
      <c r="AG38" s="16" t="s">
        <v>126</v>
      </c>
      <c r="AH38" s="17" t="s">
        <v>127</v>
      </c>
      <c r="AI38" s="17" t="s">
        <v>127</v>
      </c>
      <c r="AJ38" s="16" t="s">
        <v>126</v>
      </c>
      <c r="AK38" s="15" t="s">
        <v>126</v>
      </c>
      <c r="AL38" s="16" t="s">
        <v>203</v>
      </c>
    </row>
    <row r="39" spans="1:38" ht="13.5" customHeight="1" x14ac:dyDescent="0.35">
      <c r="A39" s="381"/>
      <c r="B39" s="367"/>
      <c r="C39" s="77"/>
      <c r="D39" s="77"/>
      <c r="E39" s="77"/>
      <c r="F39" s="17" t="s">
        <v>477</v>
      </c>
      <c r="G39" s="17" t="s">
        <v>477</v>
      </c>
      <c r="H39" s="17" t="s">
        <v>477</v>
      </c>
      <c r="I39" s="17" t="s">
        <v>477</v>
      </c>
      <c r="J39" s="17" t="s">
        <v>479</v>
      </c>
      <c r="K39" s="17" t="s">
        <v>477</v>
      </c>
      <c r="L39" s="17" t="s">
        <v>477</v>
      </c>
      <c r="M39" s="35"/>
      <c r="N39" s="35"/>
      <c r="O39" s="34"/>
      <c r="P39" s="33"/>
      <c r="Q39" s="33"/>
      <c r="R39" s="33"/>
      <c r="AF39" s="17" t="s">
        <v>127</v>
      </c>
      <c r="AG39" s="17" t="s">
        <v>127</v>
      </c>
      <c r="AH39" s="13"/>
      <c r="AI39" s="40"/>
      <c r="AJ39" s="17" t="s">
        <v>127</v>
      </c>
      <c r="AK39" s="13" t="s">
        <v>127</v>
      </c>
      <c r="AL39" s="17" t="s">
        <v>204</v>
      </c>
    </row>
    <row r="40" spans="1:38" ht="13.5" customHeight="1" x14ac:dyDescent="0.35">
      <c r="A40" s="381"/>
      <c r="B40" s="366" t="s">
        <v>35</v>
      </c>
      <c r="C40" s="38" t="s">
        <v>170</v>
      </c>
      <c r="D40" s="38" t="s">
        <v>170</v>
      </c>
      <c r="E40" s="38" t="s">
        <v>170</v>
      </c>
      <c r="F40" s="30"/>
      <c r="G40" s="31"/>
      <c r="H40" s="31"/>
      <c r="I40" s="30"/>
      <c r="J40" s="31"/>
      <c r="K40" s="30"/>
      <c r="L40" s="30"/>
      <c r="M40" s="31"/>
      <c r="N40" s="31"/>
      <c r="O40" s="31"/>
      <c r="P40" s="30"/>
      <c r="Q40" s="30"/>
      <c r="R40" s="30"/>
      <c r="AF40" s="31"/>
      <c r="AG40" s="30"/>
      <c r="AH40" s="30"/>
      <c r="AI40" s="55"/>
      <c r="AJ40" s="31"/>
      <c r="AK40" s="30"/>
      <c r="AL40" s="43"/>
    </row>
    <row r="41" spans="1:38" ht="13.5" customHeight="1" x14ac:dyDescent="0.35">
      <c r="A41" s="381"/>
      <c r="B41" s="367"/>
      <c r="C41" s="39" t="s">
        <v>171</v>
      </c>
      <c r="D41" s="39" t="s">
        <v>171</v>
      </c>
      <c r="E41" s="39" t="s">
        <v>171</v>
      </c>
      <c r="F41" s="33"/>
      <c r="G41" s="34"/>
      <c r="H41" s="34"/>
      <c r="I41" s="33"/>
      <c r="J41" s="34"/>
      <c r="K41" s="33"/>
      <c r="L41" s="33"/>
      <c r="M41" s="35"/>
      <c r="N41" s="34"/>
      <c r="O41" s="34"/>
      <c r="P41" s="34"/>
      <c r="Q41" s="34"/>
      <c r="R41" s="34"/>
      <c r="AF41" s="34"/>
      <c r="AG41" s="33"/>
      <c r="AH41" s="33"/>
      <c r="AI41" s="57"/>
      <c r="AJ41" s="34"/>
      <c r="AK41" s="33"/>
      <c r="AL41" s="45"/>
    </row>
    <row r="42" spans="1:38" ht="13.5" customHeight="1" x14ac:dyDescent="0.35">
      <c r="A42" s="381"/>
      <c r="B42" s="366" t="s">
        <v>36</v>
      </c>
      <c r="C42" s="38" t="s">
        <v>172</v>
      </c>
      <c r="D42" s="38" t="s">
        <v>172</v>
      </c>
      <c r="E42" s="38" t="s">
        <v>172</v>
      </c>
      <c r="F42" s="30"/>
      <c r="G42" s="31"/>
      <c r="H42" s="30"/>
      <c r="I42" s="30"/>
      <c r="J42" s="31"/>
      <c r="K42" s="30"/>
      <c r="L42" s="30"/>
      <c r="M42" s="32"/>
      <c r="N42" s="31"/>
      <c r="O42" s="31"/>
      <c r="P42" s="30"/>
      <c r="Q42" s="30"/>
      <c r="R42" s="30"/>
      <c r="AF42" s="31"/>
      <c r="AG42" s="30"/>
      <c r="AH42" s="30"/>
      <c r="AI42" s="55"/>
      <c r="AJ42" s="31"/>
      <c r="AK42" s="30"/>
      <c r="AL42" s="43"/>
    </row>
    <row r="43" spans="1:38" ht="13.5" customHeight="1" x14ac:dyDescent="0.35">
      <c r="A43" s="381"/>
      <c r="B43" s="367"/>
      <c r="C43" s="39" t="s">
        <v>173</v>
      </c>
      <c r="D43" s="39" t="s">
        <v>173</v>
      </c>
      <c r="E43" s="39" t="s">
        <v>173</v>
      </c>
      <c r="F43" s="33"/>
      <c r="G43" s="34"/>
      <c r="H43" s="34"/>
      <c r="I43" s="33"/>
      <c r="J43" s="34"/>
      <c r="K43" s="33"/>
      <c r="L43" s="33"/>
      <c r="M43" s="35"/>
      <c r="N43" s="35"/>
      <c r="O43" s="34"/>
      <c r="P43" s="33"/>
      <c r="Q43" s="33"/>
      <c r="R43" s="33"/>
      <c r="AF43" s="34"/>
      <c r="AG43" s="33"/>
      <c r="AH43" s="33"/>
      <c r="AI43" s="57"/>
      <c r="AJ43" s="34"/>
      <c r="AK43" s="33"/>
      <c r="AL43" s="45"/>
    </row>
    <row r="44" spans="1:38" ht="13.5" customHeight="1" x14ac:dyDescent="0.35">
      <c r="A44" s="381"/>
      <c r="B44" s="366" t="s">
        <v>37</v>
      </c>
      <c r="C44" s="38" t="s">
        <v>174</v>
      </c>
      <c r="D44" s="38" t="s">
        <v>174</v>
      </c>
      <c r="E44" s="38" t="s">
        <v>174</v>
      </c>
      <c r="F44" s="30"/>
      <c r="G44" s="31"/>
      <c r="H44" s="31"/>
      <c r="I44" s="30"/>
      <c r="J44" s="31"/>
      <c r="K44" s="30"/>
      <c r="L44" s="30"/>
      <c r="M44" s="32"/>
      <c r="N44" s="31"/>
      <c r="O44" s="31"/>
      <c r="P44" s="30"/>
      <c r="Q44" s="30"/>
      <c r="R44" s="30"/>
      <c r="AF44" s="31"/>
      <c r="AG44" s="30"/>
      <c r="AH44" s="30"/>
      <c r="AI44" s="55"/>
      <c r="AJ44" s="31"/>
      <c r="AK44" s="30"/>
      <c r="AL44" s="43"/>
    </row>
    <row r="45" spans="1:38" ht="13.5" customHeight="1" x14ac:dyDescent="0.35">
      <c r="A45" s="381"/>
      <c r="B45" s="365"/>
      <c r="C45" s="9" t="s">
        <v>175</v>
      </c>
      <c r="D45" s="9" t="s">
        <v>175</v>
      </c>
      <c r="E45" s="9" t="s">
        <v>175</v>
      </c>
      <c r="F45" s="23"/>
      <c r="G45" s="24"/>
      <c r="H45" s="24"/>
      <c r="I45" s="23"/>
      <c r="J45" s="24"/>
      <c r="K45" s="23"/>
      <c r="L45" s="23"/>
      <c r="M45" s="25"/>
      <c r="N45" s="24"/>
      <c r="O45" s="24"/>
      <c r="P45" s="23"/>
      <c r="Q45" s="23"/>
      <c r="R45" s="23"/>
      <c r="AF45" s="24"/>
      <c r="AG45" s="23"/>
      <c r="AH45" s="23"/>
      <c r="AI45" s="56"/>
      <c r="AJ45" s="24"/>
      <c r="AK45" s="23"/>
      <c r="AL45" s="44"/>
    </row>
    <row r="46" spans="1:38" ht="13.5" customHeight="1" x14ac:dyDescent="0.35">
      <c r="A46" s="381"/>
      <c r="B46" s="365"/>
      <c r="C46" s="9" t="s">
        <v>176</v>
      </c>
      <c r="D46" s="9" t="s">
        <v>176</v>
      </c>
      <c r="E46" s="9" t="s">
        <v>176</v>
      </c>
      <c r="F46" s="23"/>
      <c r="G46" s="24"/>
      <c r="H46" s="24"/>
      <c r="I46" s="23"/>
      <c r="J46" s="24"/>
      <c r="K46" s="23"/>
      <c r="L46" s="23"/>
      <c r="M46" s="25"/>
      <c r="N46" s="24"/>
      <c r="O46" s="24"/>
      <c r="P46" s="23"/>
      <c r="Q46" s="23"/>
      <c r="R46" s="23"/>
      <c r="AF46" s="24"/>
      <c r="AG46" s="23"/>
      <c r="AH46" s="23"/>
      <c r="AI46" s="56"/>
      <c r="AJ46" s="24"/>
      <c r="AK46" s="23"/>
      <c r="AL46" s="44"/>
    </row>
    <row r="47" spans="1:38" ht="13.5" customHeight="1" x14ac:dyDescent="0.35">
      <c r="A47" s="381"/>
      <c r="B47" s="367"/>
      <c r="C47" s="39" t="s">
        <v>177</v>
      </c>
      <c r="D47" s="39" t="s">
        <v>177</v>
      </c>
      <c r="E47" s="39" t="s">
        <v>177</v>
      </c>
      <c r="F47" s="33"/>
      <c r="G47" s="34"/>
      <c r="H47" s="34"/>
      <c r="I47" s="33"/>
      <c r="J47" s="34"/>
      <c r="K47" s="33"/>
      <c r="L47" s="33"/>
      <c r="M47" s="35"/>
      <c r="N47" s="34"/>
      <c r="O47" s="34"/>
      <c r="P47" s="33"/>
      <c r="Q47" s="33"/>
      <c r="R47" s="33"/>
      <c r="AF47" s="34"/>
      <c r="AG47" s="33"/>
      <c r="AH47" s="33"/>
      <c r="AI47" s="57"/>
      <c r="AJ47" s="34"/>
      <c r="AK47" s="33"/>
      <c r="AL47" s="45"/>
    </row>
    <row r="48" spans="1:38" ht="13.5" customHeight="1" x14ac:dyDescent="0.35">
      <c r="A48" s="381"/>
      <c r="B48" s="366" t="s">
        <v>38</v>
      </c>
      <c r="C48" s="38" t="s">
        <v>178</v>
      </c>
      <c r="D48" s="38" t="s">
        <v>178</v>
      </c>
      <c r="E48" s="38" t="s">
        <v>178</v>
      </c>
      <c r="F48" s="30"/>
      <c r="G48" s="31"/>
      <c r="H48" s="31"/>
      <c r="I48" s="30"/>
      <c r="J48" s="31"/>
      <c r="K48" s="30"/>
      <c r="L48" s="30"/>
      <c r="M48" s="32"/>
      <c r="N48" s="31"/>
      <c r="O48" s="31"/>
      <c r="P48" s="30"/>
      <c r="Q48" s="30"/>
      <c r="R48" s="30"/>
      <c r="AF48" s="31"/>
      <c r="AG48" s="30"/>
      <c r="AH48" s="30"/>
      <c r="AI48" s="55"/>
      <c r="AJ48" s="31"/>
      <c r="AK48" s="30"/>
      <c r="AL48" s="43"/>
    </row>
    <row r="49" spans="1:38" ht="13.5" customHeight="1" x14ac:dyDescent="0.35">
      <c r="A49" s="381"/>
      <c r="B49" s="367"/>
      <c r="C49" s="39" t="s">
        <v>179</v>
      </c>
      <c r="D49" s="39" t="s">
        <v>179</v>
      </c>
      <c r="E49" s="39" t="s">
        <v>179</v>
      </c>
      <c r="F49" s="33"/>
      <c r="G49" s="34"/>
      <c r="H49" s="34"/>
      <c r="I49" s="33"/>
      <c r="J49" s="34"/>
      <c r="K49" s="33"/>
      <c r="L49" s="33"/>
      <c r="M49" s="35"/>
      <c r="N49" s="34"/>
      <c r="O49" s="34"/>
      <c r="P49" s="33"/>
      <c r="Q49" s="33"/>
      <c r="R49" s="33"/>
      <c r="AF49" s="34"/>
      <c r="AG49" s="33"/>
      <c r="AH49" s="33"/>
      <c r="AI49" s="57"/>
      <c r="AJ49" s="34"/>
      <c r="AK49" s="33"/>
      <c r="AL49" s="45"/>
    </row>
    <row r="50" spans="1:38" ht="13.5" customHeight="1" x14ac:dyDescent="0.35">
      <c r="A50" s="381"/>
      <c r="B50" s="366" t="s">
        <v>39</v>
      </c>
      <c r="C50" s="38" t="s">
        <v>180</v>
      </c>
      <c r="D50" s="38" t="s">
        <v>180</v>
      </c>
      <c r="E50" s="38" t="s">
        <v>180</v>
      </c>
      <c r="F50" s="30"/>
      <c r="G50" s="31"/>
      <c r="H50" s="31"/>
      <c r="I50" s="30"/>
      <c r="J50" s="31"/>
      <c r="K50" s="30"/>
      <c r="L50" s="30"/>
      <c r="M50" s="32"/>
      <c r="N50" s="31"/>
      <c r="O50" s="31"/>
      <c r="P50" s="30"/>
      <c r="Q50" s="30"/>
      <c r="R50" s="30"/>
      <c r="AF50" s="31"/>
      <c r="AG50" s="30"/>
      <c r="AH50" s="30"/>
      <c r="AI50" s="55"/>
      <c r="AJ50" s="31"/>
      <c r="AK50" s="30"/>
      <c r="AL50" s="43"/>
    </row>
    <row r="51" spans="1:38" ht="13.5" customHeight="1" x14ac:dyDescent="0.35">
      <c r="A51" s="381"/>
      <c r="B51" s="365"/>
      <c r="C51" s="9" t="s">
        <v>181</v>
      </c>
      <c r="D51" s="9" t="s">
        <v>181</v>
      </c>
      <c r="E51" s="9" t="s">
        <v>181</v>
      </c>
      <c r="F51" s="23"/>
      <c r="G51" s="24"/>
      <c r="H51" s="24"/>
      <c r="I51" s="23"/>
      <c r="J51" s="24"/>
      <c r="K51" s="23"/>
      <c r="L51" s="23"/>
      <c r="M51" s="25"/>
      <c r="N51" s="24"/>
      <c r="O51" s="24"/>
      <c r="P51" s="23"/>
      <c r="Q51" s="23"/>
      <c r="R51" s="23"/>
      <c r="AF51" s="24"/>
      <c r="AG51" s="23"/>
      <c r="AH51" s="23"/>
      <c r="AI51" s="56"/>
      <c r="AJ51" s="24"/>
      <c r="AK51" s="23"/>
      <c r="AL51" s="44"/>
    </row>
    <row r="52" spans="1:38" ht="13.5" customHeight="1" x14ac:dyDescent="0.35">
      <c r="A52" s="381"/>
      <c r="B52" s="365"/>
      <c r="C52" s="9" t="s">
        <v>176</v>
      </c>
      <c r="D52" s="9" t="s">
        <v>176</v>
      </c>
      <c r="E52" s="9" t="s">
        <v>176</v>
      </c>
      <c r="F52" s="23"/>
      <c r="G52" s="24"/>
      <c r="H52" s="24"/>
      <c r="I52" s="23"/>
      <c r="J52" s="24"/>
      <c r="K52" s="23"/>
      <c r="L52" s="23"/>
      <c r="M52" s="25"/>
      <c r="N52" s="24"/>
      <c r="O52" s="24"/>
      <c r="P52" s="23"/>
      <c r="Q52" s="23"/>
      <c r="R52" s="23"/>
      <c r="AF52" s="24"/>
      <c r="AG52" s="23"/>
      <c r="AH52" s="23"/>
      <c r="AI52" s="56"/>
      <c r="AJ52" s="24"/>
      <c r="AK52" s="23"/>
      <c r="AL52" s="44"/>
    </row>
    <row r="53" spans="1:38" ht="13.5" customHeight="1" thickBot="1" x14ac:dyDescent="0.4">
      <c r="A53" s="382"/>
      <c r="B53" s="367"/>
      <c r="C53" s="39" t="s">
        <v>177</v>
      </c>
      <c r="D53" s="39" t="s">
        <v>177</v>
      </c>
      <c r="E53" s="39" t="s">
        <v>177</v>
      </c>
      <c r="F53" s="33"/>
      <c r="G53" s="34"/>
      <c r="H53" s="34"/>
      <c r="I53" s="33"/>
      <c r="J53" s="34"/>
      <c r="K53" s="33"/>
      <c r="L53" s="33"/>
      <c r="M53" s="35"/>
      <c r="N53" s="34"/>
      <c r="O53" s="34"/>
      <c r="P53" s="33"/>
      <c r="Q53" s="33"/>
      <c r="R53" s="33"/>
      <c r="AF53" s="34"/>
      <c r="AG53" s="33"/>
      <c r="AH53" s="33"/>
      <c r="AI53" s="57"/>
      <c r="AJ53" s="34"/>
      <c r="AK53" s="33"/>
      <c r="AL53" s="45"/>
    </row>
    <row r="54" spans="1:38" ht="13.5" customHeight="1" thickBot="1" x14ac:dyDescent="0.4">
      <c r="A54" s="387" t="s">
        <v>63</v>
      </c>
      <c r="B54" s="103"/>
      <c r="C54" s="8" t="s">
        <v>264</v>
      </c>
      <c r="D54" s="8" t="s">
        <v>264</v>
      </c>
      <c r="E54" s="8" t="s">
        <v>264</v>
      </c>
      <c r="F54" s="90"/>
      <c r="G54" s="90"/>
      <c r="H54" s="29"/>
      <c r="I54" s="29"/>
      <c r="J54" s="29"/>
      <c r="K54" s="29"/>
      <c r="L54" s="29"/>
      <c r="M54" s="8" t="s">
        <v>250</v>
      </c>
      <c r="N54" s="8" t="s">
        <v>250</v>
      </c>
      <c r="O54" s="5" t="s">
        <v>91</v>
      </c>
      <c r="P54" s="10" t="s">
        <v>114</v>
      </c>
      <c r="Q54" s="5" t="s">
        <v>91</v>
      </c>
      <c r="R54" s="5" t="s">
        <v>91</v>
      </c>
      <c r="AF54" s="29"/>
      <c r="AG54" s="29"/>
      <c r="AH54" s="29"/>
      <c r="AI54" s="46"/>
      <c r="AJ54" s="29"/>
      <c r="AK54" s="28"/>
      <c r="AL54" s="29"/>
    </row>
    <row r="55" spans="1:38" ht="13.5" customHeight="1" x14ac:dyDescent="0.35">
      <c r="A55" s="385"/>
      <c r="B55" s="104"/>
      <c r="C55" s="61"/>
      <c r="D55" s="61"/>
      <c r="E55" s="64"/>
      <c r="F55" s="61"/>
      <c r="G55" s="61"/>
      <c r="H55" s="24"/>
      <c r="I55" s="24"/>
      <c r="J55" s="24"/>
      <c r="K55" s="24"/>
      <c r="L55" s="24"/>
      <c r="M55" s="12" t="s">
        <v>251</v>
      </c>
      <c r="N55" s="12" t="s">
        <v>251</v>
      </c>
      <c r="O55" t="s">
        <v>92</v>
      </c>
      <c r="P55" s="61"/>
      <c r="Q55" t="s">
        <v>92</v>
      </c>
      <c r="R55" t="s">
        <v>92</v>
      </c>
      <c r="AF55" s="24"/>
      <c r="AG55" s="24"/>
      <c r="AH55" s="24"/>
      <c r="AI55" s="47"/>
      <c r="AJ55" s="24"/>
      <c r="AK55" s="23"/>
      <c r="AL55" s="24"/>
    </row>
    <row r="56" spans="1:38" ht="13.5" customHeight="1" x14ac:dyDescent="0.35">
      <c r="A56" s="385"/>
      <c r="B56" s="104"/>
      <c r="C56" s="61"/>
      <c r="D56" s="61"/>
      <c r="E56" s="64"/>
      <c r="F56" s="61"/>
      <c r="G56" s="61"/>
      <c r="H56" s="24"/>
      <c r="I56" s="24"/>
      <c r="J56" s="24"/>
      <c r="K56" s="24"/>
      <c r="L56" s="24"/>
      <c r="M56" s="64"/>
      <c r="N56" s="64"/>
      <c r="O56" t="s">
        <v>93</v>
      </c>
      <c r="P56" s="61"/>
      <c r="Q56" t="s">
        <v>93</v>
      </c>
      <c r="R56" t="s">
        <v>93</v>
      </c>
      <c r="AF56" s="24"/>
      <c r="AG56" s="24"/>
      <c r="AH56" s="24"/>
      <c r="AI56" s="47"/>
      <c r="AJ56" s="24"/>
      <c r="AK56" s="23"/>
      <c r="AL56" s="24"/>
    </row>
    <row r="57" spans="1:38" ht="13.5" customHeight="1" thickBot="1" x14ac:dyDescent="0.4">
      <c r="A57" s="386"/>
      <c r="B57" s="105"/>
      <c r="C57" s="78"/>
      <c r="D57" s="78"/>
      <c r="E57" s="78"/>
      <c r="F57" s="67"/>
      <c r="G57" s="67"/>
      <c r="H57" s="27"/>
      <c r="I57" s="27"/>
      <c r="J57" s="27"/>
      <c r="K57" s="27"/>
      <c r="L57" s="27"/>
      <c r="M57" s="78"/>
      <c r="N57" s="78"/>
      <c r="O57" s="11" t="s">
        <v>94</v>
      </c>
      <c r="P57" s="67"/>
      <c r="Q57" s="11" t="s">
        <v>94</v>
      </c>
      <c r="R57" s="11" t="s">
        <v>94</v>
      </c>
      <c r="AF57" s="27"/>
      <c r="AG57" s="27"/>
      <c r="AH57" s="27"/>
      <c r="AI57" s="48"/>
      <c r="AJ57" s="27"/>
      <c r="AK57" s="26"/>
      <c r="AL57" s="27"/>
    </row>
    <row r="58" spans="1:38" ht="13.5" customHeight="1" x14ac:dyDescent="0.35">
      <c r="A58" s="246" t="s">
        <v>17</v>
      </c>
      <c r="B58" s="376" t="s">
        <v>16</v>
      </c>
      <c r="C58" t="s">
        <v>96</v>
      </c>
      <c r="D58" t="s">
        <v>96</v>
      </c>
      <c r="E58" s="5" t="s">
        <v>95</v>
      </c>
      <c r="F58" s="5" t="s">
        <v>199</v>
      </c>
      <c r="G58" s="5" t="s">
        <v>199</v>
      </c>
      <c r="H58" s="5" t="s">
        <v>193</v>
      </c>
      <c r="I58" s="28"/>
      <c r="J58" s="5" t="s">
        <v>199</v>
      </c>
      <c r="K58" s="5" t="s">
        <v>199</v>
      </c>
      <c r="L58" s="28"/>
      <c r="M58" s="4" t="s">
        <v>252</v>
      </c>
      <c r="N58" s="5" t="s">
        <v>150</v>
      </c>
      <c r="O58" s="5" t="s">
        <v>95</v>
      </c>
      <c r="P58" s="5" t="s">
        <v>95</v>
      </c>
      <c r="Q58" s="5" t="s">
        <v>95</v>
      </c>
      <c r="R58" s="5" t="s">
        <v>95</v>
      </c>
      <c r="AF58" s="29"/>
      <c r="AG58" s="28"/>
      <c r="AH58" t="s">
        <v>283</v>
      </c>
      <c r="AI58" t="s">
        <v>292</v>
      </c>
      <c r="AJ58" s="29"/>
      <c r="AK58" s="28"/>
      <c r="AL58" s="87"/>
    </row>
    <row r="59" spans="1:38" ht="13.5" customHeight="1" x14ac:dyDescent="0.35">
      <c r="A59" s="155"/>
      <c r="B59" s="365"/>
      <c r="C59" s="76"/>
      <c r="D59" s="76"/>
      <c r="E59" t="s">
        <v>182</v>
      </c>
      <c r="F59" t="s">
        <v>182</v>
      </c>
      <c r="G59" t="s">
        <v>182</v>
      </c>
      <c r="H59" t="s">
        <v>151</v>
      </c>
      <c r="I59" s="23"/>
      <c r="J59" t="s">
        <v>182</v>
      </c>
      <c r="K59" t="s">
        <v>182</v>
      </c>
      <c r="L59" s="23"/>
      <c r="M59" s="76"/>
      <c r="N59" t="s">
        <v>96</v>
      </c>
      <c r="O59" t="s">
        <v>96</v>
      </c>
      <c r="P59" t="s">
        <v>96</v>
      </c>
      <c r="Q59" t="s">
        <v>584</v>
      </c>
      <c r="R59" t="s">
        <v>584</v>
      </c>
      <c r="AF59" s="24"/>
      <c r="AG59" s="23"/>
      <c r="AH59" t="s">
        <v>252</v>
      </c>
      <c r="AI59" t="s">
        <v>293</v>
      </c>
      <c r="AJ59" s="24"/>
      <c r="AK59" s="23"/>
      <c r="AL59" s="44"/>
    </row>
    <row r="60" spans="1:38" ht="13.5" customHeight="1" x14ac:dyDescent="0.35">
      <c r="A60" s="155"/>
      <c r="B60" s="366" t="s">
        <v>48</v>
      </c>
      <c r="C60" s="15" t="s">
        <v>470</v>
      </c>
      <c r="D60" s="15" t="s">
        <v>470</v>
      </c>
      <c r="E60" s="30"/>
      <c r="F60" s="15" t="s">
        <v>472</v>
      </c>
      <c r="G60" s="15" t="s">
        <v>470</v>
      </c>
      <c r="H60" s="31"/>
      <c r="I60" s="30"/>
      <c r="J60" s="31"/>
      <c r="K60" s="30"/>
      <c r="L60" s="30"/>
      <c r="M60" s="15" t="s">
        <v>470</v>
      </c>
      <c r="N60" s="15" t="s">
        <v>470</v>
      </c>
      <c r="O60" s="31"/>
      <c r="P60" s="30"/>
      <c r="Q60" t="s">
        <v>96</v>
      </c>
      <c r="R60" t="s">
        <v>96</v>
      </c>
      <c r="AF60" s="31"/>
      <c r="AG60" s="30"/>
      <c r="AH60" s="15" t="s">
        <v>285</v>
      </c>
      <c r="AI60" s="15" t="s">
        <v>294</v>
      </c>
      <c r="AJ60" s="31"/>
      <c r="AK60" s="30"/>
      <c r="AL60" s="43"/>
    </row>
    <row r="61" spans="1:38" ht="13.5" customHeight="1" x14ac:dyDescent="0.35">
      <c r="A61" s="155"/>
      <c r="B61" s="365"/>
      <c r="C61" s="3" t="s">
        <v>471</v>
      </c>
      <c r="D61" s="3" t="s">
        <v>471</v>
      </c>
      <c r="E61" s="23"/>
      <c r="F61" s="3" t="s">
        <v>473</v>
      </c>
      <c r="G61" s="3" t="s">
        <v>471</v>
      </c>
      <c r="H61" s="24"/>
      <c r="I61" s="23"/>
      <c r="J61" s="24"/>
      <c r="K61" s="23"/>
      <c r="L61" s="23"/>
      <c r="M61" s="3" t="s">
        <v>473</v>
      </c>
      <c r="N61" s="3" t="s">
        <v>471</v>
      </c>
      <c r="O61" s="24"/>
      <c r="P61" s="23"/>
      <c r="Q61" s="23"/>
      <c r="R61" s="23"/>
      <c r="AF61" s="24"/>
      <c r="AG61" s="23"/>
      <c r="AH61" s="3" t="s">
        <v>219</v>
      </c>
      <c r="AI61" s="3" t="s">
        <v>295</v>
      </c>
      <c r="AJ61" s="24"/>
      <c r="AK61" s="23"/>
      <c r="AL61" s="44"/>
    </row>
    <row r="62" spans="1:38" ht="13.5" customHeight="1" x14ac:dyDescent="0.35">
      <c r="A62" s="155"/>
      <c r="B62" s="367"/>
      <c r="C62" s="66"/>
      <c r="D62" s="66"/>
      <c r="E62" s="33"/>
      <c r="F62" s="66"/>
      <c r="G62" s="66"/>
      <c r="H62" s="34"/>
      <c r="I62" s="33"/>
      <c r="J62" s="34"/>
      <c r="K62" s="33"/>
      <c r="L62" s="33"/>
      <c r="M62" s="66"/>
      <c r="N62" s="66"/>
      <c r="O62" s="34"/>
      <c r="P62" s="33"/>
      <c r="Q62" s="33"/>
      <c r="R62" s="33"/>
      <c r="AF62" s="34"/>
      <c r="AG62" s="33"/>
      <c r="AH62" s="66"/>
      <c r="AI62" s="13" t="s">
        <v>317</v>
      </c>
      <c r="AJ62" s="34"/>
      <c r="AK62" s="33"/>
      <c r="AL62" s="45"/>
    </row>
    <row r="63" spans="1:38" ht="13.5" customHeight="1" x14ac:dyDescent="0.35">
      <c r="A63" s="155"/>
      <c r="B63" s="365" t="s">
        <v>61</v>
      </c>
      <c r="C63" s="69" t="s">
        <v>259</v>
      </c>
      <c r="D63" s="69" t="s">
        <v>259</v>
      </c>
      <c r="E63" s="23"/>
      <c r="F63" s="3" t="s">
        <v>220</v>
      </c>
      <c r="G63" s="69" t="s">
        <v>228</v>
      </c>
      <c r="H63" s="24"/>
      <c r="I63" s="23"/>
      <c r="J63" s="24"/>
      <c r="K63" s="23"/>
      <c r="L63" s="23"/>
      <c r="M63" s="69" t="s">
        <v>228</v>
      </c>
      <c r="N63" s="69" t="s">
        <v>255</v>
      </c>
      <c r="O63" s="24"/>
      <c r="P63" s="23"/>
      <c r="Q63" s="23"/>
      <c r="R63" s="23"/>
      <c r="AF63" s="24"/>
      <c r="AG63" s="23"/>
      <c r="AH63" s="69" t="s">
        <v>284</v>
      </c>
      <c r="AI63" s="69" t="s">
        <v>227</v>
      </c>
      <c r="AJ63" s="24"/>
      <c r="AK63" s="23"/>
      <c r="AL63" s="44"/>
    </row>
    <row r="64" spans="1:38" ht="13.5" customHeight="1" x14ac:dyDescent="0.35">
      <c r="A64" s="155"/>
      <c r="B64" s="365"/>
      <c r="C64" s="3" t="s">
        <v>227</v>
      </c>
      <c r="D64" s="3" t="s">
        <v>227</v>
      </c>
      <c r="E64" s="23"/>
      <c r="F64" s="3" t="s">
        <v>221</v>
      </c>
      <c r="G64" s="3" t="s">
        <v>227</v>
      </c>
      <c r="H64" s="24"/>
      <c r="I64" s="23"/>
      <c r="J64" s="24"/>
      <c r="K64" s="23"/>
      <c r="L64" s="23"/>
      <c r="M64" s="3" t="s">
        <v>227</v>
      </c>
      <c r="N64" s="3" t="s">
        <v>227</v>
      </c>
      <c r="O64" s="24"/>
      <c r="P64" s="23"/>
      <c r="Q64" s="23"/>
      <c r="R64" s="23"/>
      <c r="AF64" s="24"/>
      <c r="AG64" s="23"/>
      <c r="AH64" s="3" t="s">
        <v>227</v>
      </c>
      <c r="AI64" s="3" t="s">
        <v>296</v>
      </c>
      <c r="AJ64" s="24"/>
      <c r="AK64" s="23"/>
      <c r="AL64" s="44"/>
    </row>
    <row r="65" spans="1:38" ht="13.5" customHeight="1" x14ac:dyDescent="0.35">
      <c r="A65" s="155"/>
      <c r="B65" s="366" t="s">
        <v>62</v>
      </c>
      <c r="C65" s="15" t="s">
        <v>223</v>
      </c>
      <c r="D65" s="15" t="s">
        <v>223</v>
      </c>
      <c r="E65" s="30"/>
      <c r="F65" s="15" t="s">
        <v>223</v>
      </c>
      <c r="G65" s="15" t="s">
        <v>223</v>
      </c>
      <c r="H65" s="31"/>
      <c r="I65" s="30"/>
      <c r="J65" s="31"/>
      <c r="K65" s="30"/>
      <c r="L65" s="30"/>
      <c r="M65" s="15" t="s">
        <v>223</v>
      </c>
      <c r="N65" s="15" t="s">
        <v>223</v>
      </c>
      <c r="O65" s="31"/>
      <c r="P65" s="30"/>
      <c r="Q65" s="30"/>
      <c r="R65" s="30"/>
      <c r="AF65" s="31"/>
      <c r="AG65" s="30"/>
      <c r="AH65" s="15" t="s">
        <v>286</v>
      </c>
      <c r="AI65" s="54" t="s">
        <v>297</v>
      </c>
      <c r="AJ65" s="31"/>
      <c r="AK65" s="30"/>
      <c r="AL65" s="43"/>
    </row>
    <row r="66" spans="1:38" ht="13.5" customHeight="1" x14ac:dyDescent="0.35">
      <c r="A66" s="155"/>
      <c r="B66" s="365"/>
      <c r="C66" s="3" t="s">
        <v>222</v>
      </c>
      <c r="D66" s="3" t="s">
        <v>222</v>
      </c>
      <c r="E66" s="23"/>
      <c r="F66" s="3" t="s">
        <v>222</v>
      </c>
      <c r="G66" s="3" t="s">
        <v>222</v>
      </c>
      <c r="H66" s="24"/>
      <c r="I66" s="23"/>
      <c r="J66" s="24"/>
      <c r="K66" s="23"/>
      <c r="L66" s="23"/>
      <c r="M66" s="3" t="s">
        <v>222</v>
      </c>
      <c r="N66" s="3" t="s">
        <v>222</v>
      </c>
      <c r="O66" s="24"/>
      <c r="P66" s="23"/>
      <c r="Q66" s="23"/>
      <c r="R66" s="23"/>
      <c r="AF66" s="24"/>
      <c r="AG66" s="23"/>
      <c r="AH66" s="3" t="s">
        <v>222</v>
      </c>
      <c r="AI66" s="41" t="s">
        <v>298</v>
      </c>
      <c r="AJ66" s="24"/>
      <c r="AK66" s="23"/>
      <c r="AL66" s="44"/>
    </row>
    <row r="67" spans="1:38" ht="13.5" customHeight="1" x14ac:dyDescent="0.35">
      <c r="A67" s="155"/>
      <c r="B67" s="365"/>
      <c r="C67" s="61"/>
      <c r="D67" s="65"/>
      <c r="E67" s="23"/>
      <c r="F67" s="65"/>
      <c r="G67" s="65"/>
      <c r="H67" s="24"/>
      <c r="I67" s="23"/>
      <c r="J67" s="24"/>
      <c r="K67" s="23"/>
      <c r="L67" s="23"/>
      <c r="M67" s="65"/>
      <c r="N67" s="61"/>
      <c r="O67" s="24"/>
      <c r="P67" s="23"/>
      <c r="Q67" s="23"/>
      <c r="R67" s="23"/>
      <c r="AF67" s="24"/>
      <c r="AG67" s="23"/>
      <c r="AH67" s="65"/>
      <c r="AI67" s="41" t="s">
        <v>299</v>
      </c>
      <c r="AJ67" s="24"/>
      <c r="AK67" s="23"/>
      <c r="AL67" s="44"/>
    </row>
    <row r="68" spans="1:38" ht="13.5" customHeight="1" x14ac:dyDescent="0.35">
      <c r="A68" s="155"/>
      <c r="B68" s="365"/>
      <c r="C68" s="61"/>
      <c r="D68" s="65"/>
      <c r="E68" s="23"/>
      <c r="F68" s="65"/>
      <c r="G68" s="65"/>
      <c r="H68" s="24"/>
      <c r="I68" s="23"/>
      <c r="J68" s="24"/>
      <c r="K68" s="23"/>
      <c r="L68" s="23"/>
      <c r="M68" s="65"/>
      <c r="N68" s="61"/>
      <c r="O68" s="24"/>
      <c r="P68" s="23"/>
      <c r="Q68" s="23"/>
      <c r="R68" s="23"/>
      <c r="AF68" s="24"/>
      <c r="AG68" s="23"/>
      <c r="AH68" s="65"/>
      <c r="AI68" s="41" t="s">
        <v>300</v>
      </c>
      <c r="AJ68" s="24"/>
      <c r="AK68" s="23"/>
      <c r="AL68" s="44"/>
    </row>
    <row r="69" spans="1:38" ht="13.5" customHeight="1" x14ac:dyDescent="0.35">
      <c r="A69" s="155"/>
      <c r="B69" s="365"/>
      <c r="C69" s="61"/>
      <c r="D69" s="65"/>
      <c r="E69" s="23"/>
      <c r="F69" s="65"/>
      <c r="G69" s="65"/>
      <c r="H69" s="24"/>
      <c r="I69" s="23"/>
      <c r="J69" s="24"/>
      <c r="K69" s="23"/>
      <c r="L69" s="23"/>
      <c r="M69" s="65"/>
      <c r="N69" s="61"/>
      <c r="O69" s="24"/>
      <c r="P69" s="23"/>
      <c r="Q69" s="23"/>
      <c r="R69" s="23"/>
      <c r="AF69" s="24"/>
      <c r="AG69" s="23"/>
      <c r="AH69" s="65"/>
      <c r="AI69" s="41" t="s">
        <v>301</v>
      </c>
      <c r="AJ69" s="24"/>
      <c r="AK69" s="23"/>
      <c r="AL69" s="44"/>
    </row>
    <row r="70" spans="1:38" ht="13.5" customHeight="1" x14ac:dyDescent="0.35">
      <c r="A70" s="155"/>
      <c r="B70" s="365"/>
      <c r="C70" s="61"/>
      <c r="D70" s="65"/>
      <c r="E70" s="23"/>
      <c r="F70" s="65"/>
      <c r="G70" s="65"/>
      <c r="H70" s="24"/>
      <c r="I70" s="23"/>
      <c r="J70" s="24"/>
      <c r="K70" s="23"/>
      <c r="L70" s="23"/>
      <c r="M70" s="65"/>
      <c r="N70" s="61"/>
      <c r="O70" s="24"/>
      <c r="P70" s="23"/>
      <c r="Q70" s="23"/>
      <c r="R70" s="23"/>
      <c r="AF70" s="24"/>
      <c r="AG70" s="23"/>
      <c r="AH70" s="65"/>
      <c r="AI70" s="41" t="s">
        <v>302</v>
      </c>
      <c r="AJ70" s="24"/>
      <c r="AK70" s="23"/>
      <c r="AL70" s="44"/>
    </row>
    <row r="71" spans="1:38" ht="13.5" customHeight="1" x14ac:dyDescent="0.35">
      <c r="A71" s="155"/>
      <c r="B71" s="365"/>
      <c r="C71" s="61"/>
      <c r="D71" s="65"/>
      <c r="E71" s="23"/>
      <c r="F71" s="65"/>
      <c r="G71" s="65"/>
      <c r="H71" s="24"/>
      <c r="I71" s="23"/>
      <c r="J71" s="24"/>
      <c r="K71" s="23"/>
      <c r="L71" s="23"/>
      <c r="M71" s="65"/>
      <c r="N71" s="61"/>
      <c r="O71" s="24"/>
      <c r="P71" s="23"/>
      <c r="Q71" s="23"/>
      <c r="R71" s="23"/>
      <c r="AF71" s="24"/>
      <c r="AG71" s="23"/>
      <c r="AH71" s="65"/>
      <c r="AI71" s="41" t="s">
        <v>303</v>
      </c>
      <c r="AJ71" s="24"/>
      <c r="AK71" s="23"/>
      <c r="AL71" s="44"/>
    </row>
    <row r="72" spans="1:38" ht="13.5" customHeight="1" x14ac:dyDescent="0.35">
      <c r="A72" s="155"/>
      <c r="B72" s="365"/>
      <c r="C72" s="61"/>
      <c r="D72" s="65"/>
      <c r="E72" s="23"/>
      <c r="F72" s="65"/>
      <c r="G72" s="65"/>
      <c r="H72" s="24"/>
      <c r="I72" s="23"/>
      <c r="J72" s="24"/>
      <c r="K72" s="23"/>
      <c r="L72" s="23"/>
      <c r="M72" s="65"/>
      <c r="N72" s="61"/>
      <c r="O72" s="24"/>
      <c r="P72" s="23"/>
      <c r="Q72" s="23"/>
      <c r="R72" s="23"/>
      <c r="AF72" s="24"/>
      <c r="AG72" s="23"/>
      <c r="AH72" s="65"/>
      <c r="AI72" s="41" t="s">
        <v>304</v>
      </c>
      <c r="AJ72" s="24"/>
      <c r="AK72" s="23"/>
      <c r="AL72" s="44"/>
    </row>
    <row r="73" spans="1:38" ht="13.5" customHeight="1" x14ac:dyDescent="0.35">
      <c r="A73" s="155"/>
      <c r="B73" s="365"/>
      <c r="C73" s="61"/>
      <c r="D73" s="65"/>
      <c r="E73" s="23"/>
      <c r="F73" s="65"/>
      <c r="G73" s="65"/>
      <c r="H73" s="24"/>
      <c r="I73" s="23"/>
      <c r="J73" s="24"/>
      <c r="K73" s="23"/>
      <c r="L73" s="23"/>
      <c r="M73" s="65"/>
      <c r="N73" s="61"/>
      <c r="O73" s="24"/>
      <c r="P73" s="23"/>
      <c r="Q73" s="23"/>
      <c r="R73" s="23"/>
      <c r="AF73" s="24"/>
      <c r="AG73" s="23"/>
      <c r="AH73" s="65"/>
      <c r="AI73" s="41" t="s">
        <v>305</v>
      </c>
      <c r="AJ73" s="24"/>
      <c r="AK73" s="23"/>
      <c r="AL73" s="44"/>
    </row>
    <row r="74" spans="1:38" ht="13.5" customHeight="1" x14ac:dyDescent="0.35">
      <c r="A74" s="155"/>
      <c r="B74" s="365"/>
      <c r="C74" s="61"/>
      <c r="D74" s="65"/>
      <c r="E74" s="23"/>
      <c r="F74" s="65"/>
      <c r="G74" s="65"/>
      <c r="H74" s="24"/>
      <c r="I74" s="23"/>
      <c r="J74" s="24"/>
      <c r="K74" s="23"/>
      <c r="L74" s="23"/>
      <c r="M74" s="65"/>
      <c r="N74" s="61"/>
      <c r="O74" s="24"/>
      <c r="P74" s="23"/>
      <c r="Q74" s="23"/>
      <c r="R74" s="23"/>
      <c r="AF74" s="24"/>
      <c r="AG74" s="23"/>
      <c r="AH74" s="65"/>
      <c r="AI74" s="41" t="s">
        <v>306</v>
      </c>
      <c r="AJ74" s="24"/>
      <c r="AK74" s="23"/>
      <c r="AL74" s="44"/>
    </row>
    <row r="75" spans="1:38" ht="13.5" customHeight="1" x14ac:dyDescent="0.35">
      <c r="A75" s="155"/>
      <c r="B75" s="365"/>
      <c r="C75" s="61"/>
      <c r="D75" s="65"/>
      <c r="E75" s="23"/>
      <c r="F75" s="65"/>
      <c r="G75" s="65"/>
      <c r="H75" s="24"/>
      <c r="I75" s="23"/>
      <c r="J75" s="24"/>
      <c r="K75" s="23"/>
      <c r="L75" s="23"/>
      <c r="M75" s="65"/>
      <c r="N75" s="61"/>
      <c r="O75" s="24"/>
      <c r="P75" s="23"/>
      <c r="Q75" s="23"/>
      <c r="R75" s="23"/>
      <c r="AF75" s="24"/>
      <c r="AG75" s="23"/>
      <c r="AH75" s="65"/>
      <c r="AI75" s="41" t="s">
        <v>307</v>
      </c>
      <c r="AJ75" s="24"/>
      <c r="AK75" s="23"/>
      <c r="AL75" s="44"/>
    </row>
    <row r="76" spans="1:38" ht="13.5" customHeight="1" x14ac:dyDescent="0.35">
      <c r="A76" s="155"/>
      <c r="B76" s="365"/>
      <c r="C76" s="61"/>
      <c r="D76" s="65"/>
      <c r="E76" s="23"/>
      <c r="F76" s="65"/>
      <c r="G76" s="65"/>
      <c r="H76" s="24"/>
      <c r="I76" s="23"/>
      <c r="J76" s="24"/>
      <c r="K76" s="23"/>
      <c r="L76" s="23"/>
      <c r="M76" s="65"/>
      <c r="N76" s="61"/>
      <c r="O76" s="24"/>
      <c r="P76" s="23"/>
      <c r="Q76" s="23"/>
      <c r="R76" s="23"/>
      <c r="AF76" s="24"/>
      <c r="AG76" s="23"/>
      <c r="AH76" s="65"/>
      <c r="AI76" s="41" t="s">
        <v>308</v>
      </c>
      <c r="AJ76" s="24"/>
      <c r="AK76" s="23"/>
      <c r="AL76" s="44"/>
    </row>
    <row r="77" spans="1:38" ht="13.5" customHeight="1" x14ac:dyDescent="0.35">
      <c r="A77" s="155"/>
      <c r="B77" s="365"/>
      <c r="C77" s="61"/>
      <c r="D77" s="65"/>
      <c r="E77" s="23"/>
      <c r="F77" s="65"/>
      <c r="G77" s="65"/>
      <c r="H77" s="24"/>
      <c r="I77" s="23"/>
      <c r="J77" s="24"/>
      <c r="K77" s="23"/>
      <c r="L77" s="23"/>
      <c r="M77" s="65"/>
      <c r="N77" s="61"/>
      <c r="O77" s="24"/>
      <c r="P77" s="23"/>
      <c r="Q77" s="23"/>
      <c r="R77" s="23"/>
      <c r="AF77" s="24"/>
      <c r="AG77" s="23"/>
      <c r="AH77" s="65"/>
      <c r="AI77" s="41" t="s">
        <v>309</v>
      </c>
      <c r="AJ77" s="24"/>
      <c r="AK77" s="23"/>
      <c r="AL77" s="44"/>
    </row>
    <row r="78" spans="1:38" ht="13.5" customHeight="1" x14ac:dyDescent="0.35">
      <c r="A78" s="155"/>
      <c r="B78" s="365"/>
      <c r="C78" s="61"/>
      <c r="D78" s="65"/>
      <c r="E78" s="23"/>
      <c r="F78" s="65"/>
      <c r="G78" s="65"/>
      <c r="H78" s="24"/>
      <c r="I78" s="23"/>
      <c r="J78" s="24"/>
      <c r="K78" s="23"/>
      <c r="L78" s="23"/>
      <c r="M78" s="65"/>
      <c r="N78" s="61"/>
      <c r="O78" s="24"/>
      <c r="P78" s="23"/>
      <c r="Q78" s="23"/>
      <c r="R78" s="23"/>
      <c r="AF78" s="24"/>
      <c r="AG78" s="23"/>
      <c r="AH78" s="65"/>
      <c r="AI78" s="41" t="s">
        <v>310</v>
      </c>
      <c r="AJ78" s="24"/>
      <c r="AK78" s="23"/>
      <c r="AL78" s="44"/>
    </row>
    <row r="79" spans="1:38" ht="13.5" customHeight="1" x14ac:dyDescent="0.35">
      <c r="A79" s="155"/>
      <c r="B79" s="365"/>
      <c r="C79" s="61"/>
      <c r="D79" s="65"/>
      <c r="E79" s="23"/>
      <c r="F79" s="65"/>
      <c r="G79" s="65"/>
      <c r="H79" s="24"/>
      <c r="I79" s="23"/>
      <c r="J79" s="24"/>
      <c r="K79" s="23"/>
      <c r="L79" s="23"/>
      <c r="M79" s="65"/>
      <c r="N79" s="61"/>
      <c r="O79" s="24"/>
      <c r="P79" s="23"/>
      <c r="Q79" s="23"/>
      <c r="R79" s="23"/>
      <c r="AF79" s="24"/>
      <c r="AG79" s="23"/>
      <c r="AH79" s="65"/>
      <c r="AI79" s="41" t="s">
        <v>311</v>
      </c>
      <c r="AJ79" s="24"/>
      <c r="AK79" s="23"/>
      <c r="AL79" s="44"/>
    </row>
    <row r="80" spans="1:38" ht="13.5" customHeight="1" x14ac:dyDescent="0.35">
      <c r="A80" s="155"/>
      <c r="B80" s="367"/>
      <c r="C80" s="61"/>
      <c r="D80" s="65"/>
      <c r="E80" s="23"/>
      <c r="F80" s="65"/>
      <c r="G80" s="65"/>
      <c r="H80" s="24"/>
      <c r="I80" s="23"/>
      <c r="J80" s="24"/>
      <c r="K80" s="23"/>
      <c r="L80" s="23"/>
      <c r="M80" s="65"/>
      <c r="N80" s="61"/>
      <c r="O80" s="24"/>
      <c r="P80" s="23"/>
      <c r="Q80" s="23"/>
      <c r="R80" s="23"/>
      <c r="AF80" s="24"/>
      <c r="AG80" s="23"/>
      <c r="AH80" s="65"/>
      <c r="AI80" s="41" t="s">
        <v>312</v>
      </c>
      <c r="AJ80" s="24"/>
      <c r="AK80" s="23"/>
      <c r="AL80" s="44"/>
    </row>
    <row r="81" spans="1:38" ht="13.5" customHeight="1" x14ac:dyDescent="0.35">
      <c r="A81" s="155"/>
      <c r="B81" s="156" t="s">
        <v>60</v>
      </c>
      <c r="C81" s="15" t="s">
        <v>548</v>
      </c>
      <c r="D81" s="14" t="s">
        <v>469</v>
      </c>
      <c r="E81" t="s">
        <v>97</v>
      </c>
      <c r="F81" s="15" t="s">
        <v>548</v>
      </c>
      <c r="G81" s="14" t="s">
        <v>469</v>
      </c>
      <c r="H81" s="16" t="s">
        <v>97</v>
      </c>
      <c r="I81" s="30"/>
      <c r="J81" s="16" t="s">
        <v>97</v>
      </c>
      <c r="K81" s="16" t="s">
        <v>97</v>
      </c>
      <c r="L81" s="16" t="s">
        <v>186</v>
      </c>
      <c r="M81" s="15" t="s">
        <v>550</v>
      </c>
      <c r="N81" s="14" t="s">
        <v>469</v>
      </c>
      <c r="O81" s="16" t="s">
        <v>97</v>
      </c>
      <c r="P81" s="68" t="s">
        <v>519</v>
      </c>
      <c r="Q81" s="16" t="s">
        <v>97</v>
      </c>
      <c r="R81" s="16" t="s">
        <v>97</v>
      </c>
      <c r="AF81" s="31"/>
      <c r="AG81" s="30"/>
      <c r="AH81" s="16" t="s">
        <v>245</v>
      </c>
      <c r="AI81" s="55"/>
      <c r="AJ81" s="31"/>
      <c r="AK81" s="30"/>
      <c r="AL81" s="43"/>
    </row>
    <row r="82" spans="1:38" ht="13.5" customHeight="1" x14ac:dyDescent="0.35">
      <c r="A82" s="155"/>
      <c r="B82" s="157"/>
      <c r="C82" s="91" t="s">
        <v>549</v>
      </c>
      <c r="D82" t="s">
        <v>475</v>
      </c>
      <c r="E82" t="s">
        <v>99</v>
      </c>
      <c r="F82" s="91" t="s">
        <v>549</v>
      </c>
      <c r="G82" t="s">
        <v>475</v>
      </c>
      <c r="H82" s="16" t="s">
        <v>99</v>
      </c>
      <c r="I82" s="23"/>
      <c r="J82" s="16" t="s">
        <v>99</v>
      </c>
      <c r="K82" s="16" t="s">
        <v>99</v>
      </c>
      <c r="L82" t="s">
        <v>187</v>
      </c>
      <c r="M82" s="91" t="s">
        <v>551</v>
      </c>
      <c r="N82" t="s">
        <v>475</v>
      </c>
      <c r="O82" s="16" t="s">
        <v>99</v>
      </c>
      <c r="P82" s="296" t="s">
        <v>518</v>
      </c>
      <c r="Q82" s="16" t="s">
        <v>99</v>
      </c>
      <c r="R82" s="16" t="s">
        <v>99</v>
      </c>
      <c r="AF82" s="24"/>
      <c r="AG82" s="23"/>
      <c r="AH82" t="s">
        <v>229</v>
      </c>
      <c r="AI82" s="56"/>
      <c r="AJ82" s="24"/>
      <c r="AK82" s="23"/>
      <c r="AL82" s="44"/>
    </row>
    <row r="83" spans="1:38" ht="13.5" customHeight="1" x14ac:dyDescent="0.35">
      <c r="A83" s="155"/>
      <c r="B83" s="157"/>
      <c r="C83" s="311" t="s">
        <v>528</v>
      </c>
      <c r="D83" t="s">
        <v>531</v>
      </c>
      <c r="E83" t="s">
        <v>98</v>
      </c>
      <c r="F83" s="312" t="s">
        <v>546</v>
      </c>
      <c r="G83" t="s">
        <v>531</v>
      </c>
      <c r="H83" s="16" t="s">
        <v>98</v>
      </c>
      <c r="I83" s="23"/>
      <c r="J83" s="16" t="s">
        <v>98</v>
      </c>
      <c r="K83" s="16" t="s">
        <v>98</v>
      </c>
      <c r="L83" s="17" t="s">
        <v>188</v>
      </c>
      <c r="M83" s="311" t="s">
        <v>530</v>
      </c>
      <c r="N83" t="s">
        <v>531</v>
      </c>
      <c r="O83" s="16" t="s">
        <v>98</v>
      </c>
      <c r="P83" s="289" t="s">
        <v>514</v>
      </c>
      <c r="Q83" s="16" t="s">
        <v>98</v>
      </c>
      <c r="R83" s="16" t="s">
        <v>98</v>
      </c>
      <c r="AF83" s="24"/>
      <c r="AG83" s="23"/>
      <c r="AH83" t="s">
        <v>230</v>
      </c>
      <c r="AI83" s="56"/>
      <c r="AJ83" s="24"/>
      <c r="AK83" s="23"/>
      <c r="AL83" s="44"/>
    </row>
    <row r="84" spans="1:38" ht="13.5" customHeight="1" x14ac:dyDescent="0.35">
      <c r="A84" s="155"/>
      <c r="B84" s="157"/>
      <c r="C84" s="311" t="s">
        <v>529</v>
      </c>
      <c r="D84" t="s">
        <v>532</v>
      </c>
      <c r="E84" t="s">
        <v>198</v>
      </c>
      <c r="F84" s="312" t="s">
        <v>547</v>
      </c>
      <c r="G84" t="s">
        <v>532</v>
      </c>
      <c r="H84" s="59" t="s">
        <v>198</v>
      </c>
      <c r="I84" s="23"/>
      <c r="J84" s="59" t="s">
        <v>198</v>
      </c>
      <c r="K84" s="59" t="s">
        <v>198</v>
      </c>
      <c r="L84" s="23"/>
      <c r="M84" s="311" t="s">
        <v>529</v>
      </c>
      <c r="N84" t="s">
        <v>532</v>
      </c>
      <c r="O84" s="79" t="s">
        <v>513</v>
      </c>
      <c r="P84" s="288" t="s">
        <v>517</v>
      </c>
      <c r="Q84" s="79" t="s">
        <v>513</v>
      </c>
      <c r="R84" s="79" t="s">
        <v>513</v>
      </c>
      <c r="AF84" s="24"/>
      <c r="AG84" s="23"/>
      <c r="AH84" t="s">
        <v>231</v>
      </c>
      <c r="AI84" s="56"/>
      <c r="AJ84" s="24"/>
      <c r="AK84" s="23"/>
      <c r="AL84" s="44"/>
    </row>
    <row r="85" spans="1:38" ht="13.5" customHeight="1" x14ac:dyDescent="0.35">
      <c r="A85" s="155"/>
      <c r="B85" s="157"/>
      <c r="C85" s="65"/>
      <c r="D85" t="s">
        <v>533</v>
      </c>
      <c r="E85" t="s">
        <v>194</v>
      </c>
      <c r="F85" s="65" t="s">
        <v>492</v>
      </c>
      <c r="G85" t="s">
        <v>599</v>
      </c>
      <c r="H85" s="59" t="s">
        <v>195</v>
      </c>
      <c r="I85" s="23"/>
      <c r="J85" s="59" t="s">
        <v>195</v>
      </c>
      <c r="K85" s="59" t="s">
        <v>195</v>
      </c>
      <c r="L85" s="23"/>
      <c r="M85" s="65"/>
      <c r="N85" t="s">
        <v>533</v>
      </c>
      <c r="O85" s="59" t="s">
        <v>194</v>
      </c>
      <c r="P85" s="295" t="s">
        <v>516</v>
      </c>
      <c r="Q85" s="59" t="s">
        <v>194</v>
      </c>
      <c r="R85" s="59" t="s">
        <v>194</v>
      </c>
      <c r="AF85" s="24"/>
      <c r="AG85" s="23"/>
      <c r="AH85" t="s">
        <v>232</v>
      </c>
      <c r="AI85" s="56"/>
      <c r="AJ85" s="24"/>
      <c r="AK85" s="23"/>
      <c r="AL85" s="44"/>
    </row>
    <row r="86" spans="1:38" ht="13.5" customHeight="1" x14ac:dyDescent="0.35">
      <c r="A86" s="155"/>
      <c r="B86" s="157"/>
      <c r="C86" s="65"/>
      <c r="D86" t="s">
        <v>534</v>
      </c>
      <c r="E86" t="s">
        <v>195</v>
      </c>
      <c r="F86" s="65" t="s">
        <v>492</v>
      </c>
      <c r="G86" t="s">
        <v>534</v>
      </c>
      <c r="H86" s="59" t="s">
        <v>195</v>
      </c>
      <c r="I86" s="23"/>
      <c r="J86" s="59" t="s">
        <v>195</v>
      </c>
      <c r="K86" s="59" t="s">
        <v>195</v>
      </c>
      <c r="L86" s="23"/>
      <c r="M86" s="65"/>
      <c r="N86" t="s">
        <v>534</v>
      </c>
      <c r="O86" s="59" t="s">
        <v>195</v>
      </c>
      <c r="P86" s="3" t="s">
        <v>515</v>
      </c>
      <c r="Q86" s="59" t="s">
        <v>195</v>
      </c>
      <c r="R86" s="59" t="s">
        <v>195</v>
      </c>
      <c r="AF86" s="24"/>
      <c r="AG86" s="23"/>
      <c r="AH86" t="s">
        <v>233</v>
      </c>
      <c r="AI86" s="56"/>
      <c r="AJ86" s="24"/>
      <c r="AK86" s="23"/>
      <c r="AL86" s="44"/>
    </row>
    <row r="87" spans="1:38" ht="13.5" customHeight="1" x14ac:dyDescent="0.35">
      <c r="A87" s="155"/>
      <c r="B87" s="157"/>
      <c r="C87" s="65"/>
      <c r="D87" t="s">
        <v>536</v>
      </c>
      <c r="E87" t="s">
        <v>196</v>
      </c>
      <c r="F87" s="65" t="s">
        <v>3</v>
      </c>
      <c r="G87" t="s">
        <v>536</v>
      </c>
      <c r="H87" s="59" t="s">
        <v>196</v>
      </c>
      <c r="I87" s="23"/>
      <c r="J87" s="59" t="s">
        <v>196</v>
      </c>
      <c r="K87" s="59" t="s">
        <v>196</v>
      </c>
      <c r="L87" s="23"/>
      <c r="M87" s="65"/>
      <c r="N87" t="s">
        <v>536</v>
      </c>
      <c r="O87" s="59" t="s">
        <v>196</v>
      </c>
      <c r="P87" s="65"/>
      <c r="Q87" s="59" t="s">
        <v>196</v>
      </c>
      <c r="R87" s="59" t="s">
        <v>196</v>
      </c>
      <c r="AF87" s="24"/>
      <c r="AG87" s="23"/>
      <c r="AH87" t="s">
        <v>234</v>
      </c>
      <c r="AI87" s="56"/>
      <c r="AJ87" s="24"/>
      <c r="AK87" s="23"/>
      <c r="AL87" s="44"/>
    </row>
    <row r="88" spans="1:38" ht="13.5" customHeight="1" x14ac:dyDescent="0.35">
      <c r="A88" s="155"/>
      <c r="B88" s="157"/>
      <c r="C88" s="65"/>
      <c r="D88" t="s">
        <v>537</v>
      </c>
      <c r="E88" t="s">
        <v>197</v>
      </c>
      <c r="F88" s="65" t="s">
        <v>3</v>
      </c>
      <c r="G88" t="s">
        <v>537</v>
      </c>
      <c r="H88" s="59" t="s">
        <v>197</v>
      </c>
      <c r="I88" s="23"/>
      <c r="J88" s="59" t="s">
        <v>197</v>
      </c>
      <c r="K88" s="59" t="s">
        <v>197</v>
      </c>
      <c r="L88" s="23"/>
      <c r="M88" s="65"/>
      <c r="N88" t="s">
        <v>537</v>
      </c>
      <c r="O88" s="59" t="s">
        <v>197</v>
      </c>
      <c r="P88" s="65"/>
      <c r="Q88" s="59" t="s">
        <v>197</v>
      </c>
      <c r="R88" s="59" t="s">
        <v>197</v>
      </c>
      <c r="AF88" s="24"/>
      <c r="AG88" s="23"/>
      <c r="AH88" t="s">
        <v>235</v>
      </c>
      <c r="AI88" s="56"/>
      <c r="AJ88" s="24"/>
      <c r="AK88" s="23"/>
      <c r="AL88" s="44"/>
    </row>
    <row r="89" spans="1:38" ht="13.5" customHeight="1" x14ac:dyDescent="0.35">
      <c r="A89" s="155"/>
      <c r="B89" s="157"/>
      <c r="C89" s="65"/>
      <c r="D89" t="s">
        <v>538</v>
      </c>
      <c r="E89" s="65"/>
      <c r="F89" s="65"/>
      <c r="G89" t="s">
        <v>538</v>
      </c>
      <c r="H89" s="61"/>
      <c r="I89" s="23"/>
      <c r="J89" s="61"/>
      <c r="K89" s="65"/>
      <c r="L89" s="23"/>
      <c r="M89" s="65"/>
      <c r="N89" t="s">
        <v>538</v>
      </c>
      <c r="O89" s="60"/>
      <c r="P89" s="65"/>
      <c r="Q89" s="65"/>
      <c r="R89" s="65"/>
      <c r="AF89" s="24"/>
      <c r="AG89" s="23"/>
      <c r="AH89" t="s">
        <v>236</v>
      </c>
      <c r="AI89" s="56"/>
      <c r="AJ89" s="24"/>
      <c r="AK89" s="23"/>
      <c r="AL89" s="44"/>
    </row>
    <row r="90" spans="1:38" ht="13.5" customHeight="1" x14ac:dyDescent="0.35">
      <c r="A90" s="155"/>
      <c r="B90" s="157"/>
      <c r="C90" s="65"/>
      <c r="D90" t="s">
        <v>539</v>
      </c>
      <c r="E90" s="65"/>
      <c r="F90" s="65"/>
      <c r="G90" t="s">
        <v>539</v>
      </c>
      <c r="H90" s="61"/>
      <c r="I90" s="23"/>
      <c r="J90" s="61"/>
      <c r="K90" s="65"/>
      <c r="L90" s="23"/>
      <c r="M90" s="65"/>
      <c r="N90" t="s">
        <v>539</v>
      </c>
      <c r="O90" s="60"/>
      <c r="P90" s="65"/>
      <c r="Q90" s="65"/>
      <c r="R90" s="65"/>
      <c r="AF90" s="24"/>
      <c r="AG90" s="23"/>
      <c r="AH90" t="s">
        <v>237</v>
      </c>
      <c r="AI90" s="56"/>
      <c r="AJ90" s="24"/>
      <c r="AK90" s="23"/>
      <c r="AL90" s="44"/>
    </row>
    <row r="91" spans="1:38" ht="13.5" customHeight="1" x14ac:dyDescent="0.35">
      <c r="A91" s="155"/>
      <c r="B91" s="157"/>
      <c r="C91" s="65"/>
      <c r="D91" t="s">
        <v>540</v>
      </c>
      <c r="E91" s="65"/>
      <c r="F91" s="65"/>
      <c r="G91" t="s">
        <v>540</v>
      </c>
      <c r="H91" s="61"/>
      <c r="I91" s="23"/>
      <c r="J91" s="61"/>
      <c r="K91" s="65"/>
      <c r="L91" s="23"/>
      <c r="M91" s="65"/>
      <c r="N91" t="s">
        <v>540</v>
      </c>
      <c r="O91" s="60"/>
      <c r="P91" s="65"/>
      <c r="Q91" s="65"/>
      <c r="R91" s="65"/>
      <c r="AF91" s="24"/>
      <c r="AG91" s="23"/>
      <c r="AH91" t="s">
        <v>238</v>
      </c>
      <c r="AI91" s="56"/>
      <c r="AJ91" s="24"/>
      <c r="AK91" s="23"/>
      <c r="AL91" s="44"/>
    </row>
    <row r="92" spans="1:38" ht="13.5" customHeight="1" x14ac:dyDescent="0.35">
      <c r="A92" s="155"/>
      <c r="B92" s="157"/>
      <c r="C92" s="65"/>
      <c r="D92" t="s">
        <v>541</v>
      </c>
      <c r="E92" s="65"/>
      <c r="F92" s="65"/>
      <c r="G92" t="s">
        <v>541</v>
      </c>
      <c r="H92" s="61"/>
      <c r="I92" s="23"/>
      <c r="J92" s="61"/>
      <c r="K92" s="65"/>
      <c r="L92" s="23"/>
      <c r="M92" s="65"/>
      <c r="N92" t="s">
        <v>541</v>
      </c>
      <c r="O92" s="60"/>
      <c r="P92" s="65"/>
      <c r="Q92" s="65"/>
      <c r="R92" s="65"/>
      <c r="AF92" s="24"/>
      <c r="AG92" s="23"/>
      <c r="AH92" t="s">
        <v>239</v>
      </c>
      <c r="AI92" s="56"/>
      <c r="AJ92" s="24"/>
      <c r="AK92" s="23"/>
      <c r="AL92" s="44"/>
    </row>
    <row r="93" spans="1:38" ht="13.5" customHeight="1" x14ac:dyDescent="0.35">
      <c r="A93" s="155"/>
      <c r="B93" s="157"/>
      <c r="C93" s="65"/>
      <c r="D93" t="s">
        <v>542</v>
      </c>
      <c r="E93" s="65"/>
      <c r="F93" s="65"/>
      <c r="G93" t="s">
        <v>542</v>
      </c>
      <c r="H93" s="61"/>
      <c r="I93" s="23"/>
      <c r="J93" s="61"/>
      <c r="K93" s="65"/>
      <c r="L93" s="23"/>
      <c r="M93" s="65"/>
      <c r="N93" t="s">
        <v>542</v>
      </c>
      <c r="O93" s="61"/>
      <c r="P93" s="65"/>
      <c r="Q93" s="65"/>
      <c r="R93" s="65"/>
      <c r="AF93" s="24"/>
      <c r="AG93" s="23"/>
      <c r="AH93" t="s">
        <v>240</v>
      </c>
      <c r="AI93" s="56"/>
      <c r="AJ93" s="24"/>
      <c r="AK93" s="23"/>
      <c r="AL93" s="44"/>
    </row>
    <row r="94" spans="1:38" ht="13.5" customHeight="1" x14ac:dyDescent="0.35">
      <c r="A94" s="155"/>
      <c r="B94" s="157"/>
      <c r="C94" s="65"/>
      <c r="D94" t="s">
        <v>543</v>
      </c>
      <c r="E94" s="65"/>
      <c r="F94" s="65"/>
      <c r="G94" t="s">
        <v>543</v>
      </c>
      <c r="H94" s="61"/>
      <c r="I94" s="23"/>
      <c r="J94" s="61"/>
      <c r="K94" s="65"/>
      <c r="L94" s="23"/>
      <c r="M94" s="65"/>
      <c r="N94" t="s">
        <v>543</v>
      </c>
      <c r="O94" s="61"/>
      <c r="P94" s="65"/>
      <c r="Q94" s="65"/>
      <c r="R94" s="65"/>
      <c r="AF94" s="24"/>
      <c r="AG94" s="23"/>
      <c r="AH94" t="s">
        <v>241</v>
      </c>
      <c r="AI94" s="56"/>
      <c r="AJ94" s="24"/>
      <c r="AK94" s="23"/>
      <c r="AL94" s="44"/>
    </row>
    <row r="95" spans="1:38" ht="13.5" customHeight="1" x14ac:dyDescent="0.35">
      <c r="A95" s="155"/>
      <c r="B95" s="157"/>
      <c r="C95" s="65"/>
      <c r="D95" t="s">
        <v>544</v>
      </c>
      <c r="E95" s="65"/>
      <c r="F95" s="65"/>
      <c r="G95" t="s">
        <v>544</v>
      </c>
      <c r="H95" s="61"/>
      <c r="I95" s="23"/>
      <c r="J95" s="61"/>
      <c r="K95" s="65"/>
      <c r="L95" s="23"/>
      <c r="M95" s="65"/>
      <c r="N95" t="s">
        <v>544</v>
      </c>
      <c r="O95" s="61"/>
      <c r="P95" s="65"/>
      <c r="Q95" s="65"/>
      <c r="R95" s="65"/>
      <c r="AF95" s="24"/>
      <c r="AG95" s="23"/>
      <c r="AH95" t="s">
        <v>242</v>
      </c>
      <c r="AI95" s="56"/>
      <c r="AJ95" s="24"/>
      <c r="AK95" s="23"/>
      <c r="AL95" s="44"/>
    </row>
    <row r="96" spans="1:38" ht="13.5" customHeight="1" x14ac:dyDescent="0.35">
      <c r="A96" s="155"/>
      <c r="B96" s="157"/>
      <c r="C96" s="65"/>
      <c r="D96" t="s">
        <v>545</v>
      </c>
      <c r="E96" s="65"/>
      <c r="F96" s="65"/>
      <c r="G96" t="s">
        <v>545</v>
      </c>
      <c r="H96" s="61"/>
      <c r="I96" s="23"/>
      <c r="J96" s="61"/>
      <c r="K96" s="65"/>
      <c r="L96" s="23"/>
      <c r="M96" s="65"/>
      <c r="N96" t="s">
        <v>545</v>
      </c>
      <c r="O96" s="61"/>
      <c r="P96" s="65"/>
      <c r="Q96" s="65"/>
      <c r="R96" s="65"/>
      <c r="AF96" s="24"/>
      <c r="AG96" s="23"/>
      <c r="AH96" t="s">
        <v>243</v>
      </c>
      <c r="AI96" s="56"/>
      <c r="AJ96" s="24"/>
      <c r="AK96" s="23"/>
      <c r="AL96" s="44"/>
    </row>
    <row r="97" spans="1:38" ht="13.5" customHeight="1" x14ac:dyDescent="0.35">
      <c r="A97" s="155"/>
      <c r="B97" s="157"/>
      <c r="C97" s="65"/>
      <c r="D97" t="s">
        <v>535</v>
      </c>
      <c r="E97" s="65"/>
      <c r="F97" s="65"/>
      <c r="G97" t="s">
        <v>535</v>
      </c>
      <c r="H97" s="61"/>
      <c r="I97" s="23"/>
      <c r="J97" s="61"/>
      <c r="K97" s="65"/>
      <c r="L97" s="23"/>
      <c r="M97" s="65"/>
      <c r="N97" t="s">
        <v>535</v>
      </c>
      <c r="O97" s="61"/>
      <c r="P97" s="65"/>
      <c r="Q97" s="65"/>
      <c r="R97" s="65"/>
      <c r="AF97" s="24"/>
      <c r="AG97" s="23"/>
      <c r="AH97" t="s">
        <v>244</v>
      </c>
      <c r="AI97" s="56"/>
      <c r="AJ97" s="24"/>
      <c r="AK97" s="23"/>
      <c r="AL97" s="44"/>
    </row>
    <row r="98" spans="1:38" ht="13.5" hidden="1" customHeight="1" outlineLevel="1" x14ac:dyDescent="0.35">
      <c r="A98" s="383" t="s">
        <v>57</v>
      </c>
      <c r="B98" s="363" t="s">
        <v>47</v>
      </c>
      <c r="C98" s="61"/>
      <c r="D98" s="65"/>
      <c r="E98" s="25"/>
      <c r="F98" s="23"/>
      <c r="G98" s="24"/>
      <c r="H98" s="24"/>
      <c r="I98" s="69" t="s">
        <v>267</v>
      </c>
      <c r="J98" s="24"/>
      <c r="K98" s="23"/>
      <c r="L98" s="23"/>
      <c r="M98" s="25"/>
      <c r="N98" s="24"/>
      <c r="O98" s="61"/>
      <c r="P98" s="23"/>
      <c r="Q98" s="23"/>
      <c r="R98" s="23"/>
      <c r="AF98" s="1" t="s">
        <v>267</v>
      </c>
      <c r="AG98" t="s">
        <v>276</v>
      </c>
      <c r="AH98" s="23"/>
      <c r="AI98" s="56"/>
      <c r="AJ98" t="s">
        <v>128</v>
      </c>
      <c r="AK98" s="3" t="s">
        <v>128</v>
      </c>
      <c r="AL98" t="s">
        <v>128</v>
      </c>
    </row>
    <row r="99" spans="1:38" ht="13.5" hidden="1" customHeight="1" outlineLevel="1" x14ac:dyDescent="0.35">
      <c r="A99" s="379"/>
      <c r="B99" s="364"/>
      <c r="C99" s="62"/>
      <c r="D99" s="66"/>
      <c r="E99" s="35"/>
      <c r="F99" s="33"/>
      <c r="G99" s="34"/>
      <c r="H99" s="34"/>
      <c r="I99" s="13" t="s">
        <v>266</v>
      </c>
      <c r="J99" s="34"/>
      <c r="K99" s="33"/>
      <c r="L99" s="33"/>
      <c r="M99" s="35"/>
      <c r="N99" s="34"/>
      <c r="O99" s="62"/>
      <c r="P99" s="33"/>
      <c r="Q99" s="33"/>
      <c r="R99" s="33"/>
      <c r="AF99" s="17" t="s">
        <v>266</v>
      </c>
      <c r="AG99" s="62"/>
      <c r="AH99" s="33"/>
      <c r="AI99" s="57"/>
      <c r="AJ99" s="17" t="s">
        <v>129</v>
      </c>
      <c r="AK99" s="13" t="s">
        <v>129</v>
      </c>
      <c r="AL99" s="17" t="s">
        <v>129</v>
      </c>
    </row>
    <row r="100" spans="1:38" ht="13.5" hidden="1" customHeight="1" outlineLevel="1" x14ac:dyDescent="0.35">
      <c r="A100" s="379"/>
      <c r="B100" s="106" t="s">
        <v>48</v>
      </c>
      <c r="C100" s="63"/>
      <c r="D100" s="92"/>
      <c r="E100" s="51"/>
      <c r="F100" s="49"/>
      <c r="G100" s="50"/>
      <c r="H100" s="50"/>
      <c r="I100" s="52" t="s">
        <v>205</v>
      </c>
      <c r="J100" s="50"/>
      <c r="K100" s="49"/>
      <c r="L100" s="49"/>
      <c r="M100" s="51"/>
      <c r="N100" s="50"/>
      <c r="O100" s="63"/>
      <c r="P100" s="49"/>
      <c r="Q100" s="49"/>
      <c r="R100" s="49"/>
      <c r="AF100" s="52" t="s">
        <v>205</v>
      </c>
      <c r="AG100" s="52" t="s">
        <v>158</v>
      </c>
      <c r="AH100" s="49"/>
      <c r="AI100" s="58"/>
      <c r="AJ100" s="52" t="s">
        <v>158</v>
      </c>
      <c r="AK100" s="52" t="s">
        <v>205</v>
      </c>
      <c r="AL100" s="52" t="s">
        <v>205</v>
      </c>
    </row>
    <row r="101" spans="1:38" ht="13.5" hidden="1" customHeight="1" outlineLevel="1" x14ac:dyDescent="0.35">
      <c r="A101" s="379"/>
      <c r="B101" s="106" t="s">
        <v>49</v>
      </c>
      <c r="C101" s="63"/>
      <c r="D101" s="92"/>
      <c r="E101" s="51"/>
      <c r="F101" s="49"/>
      <c r="G101" s="50"/>
      <c r="H101" s="50"/>
      <c r="I101" s="52" t="s">
        <v>213</v>
      </c>
      <c r="J101" s="50"/>
      <c r="K101" s="49"/>
      <c r="L101" s="49"/>
      <c r="M101" s="51"/>
      <c r="N101" s="50"/>
      <c r="O101" s="63"/>
      <c r="P101" s="49"/>
      <c r="Q101" s="49"/>
      <c r="R101" s="49"/>
      <c r="AF101" s="52" t="s">
        <v>213</v>
      </c>
      <c r="AG101" s="63"/>
      <c r="AH101" s="49"/>
      <c r="AI101" s="58"/>
      <c r="AJ101" s="63"/>
      <c r="AK101" s="52" t="s">
        <v>213</v>
      </c>
      <c r="AL101" s="52" t="s">
        <v>213</v>
      </c>
    </row>
    <row r="102" spans="1:38" ht="13.5" hidden="1" customHeight="1" outlineLevel="1" x14ac:dyDescent="0.35">
      <c r="A102" s="379"/>
      <c r="B102" s="362" t="s">
        <v>50</v>
      </c>
      <c r="C102" s="61"/>
      <c r="D102" s="65"/>
      <c r="E102" s="25"/>
      <c r="F102" s="23"/>
      <c r="G102" s="24"/>
      <c r="H102" s="24"/>
      <c r="I102" s="176" t="s">
        <v>420</v>
      </c>
      <c r="J102" s="24"/>
      <c r="K102" s="23"/>
      <c r="L102" s="23"/>
      <c r="M102" s="25"/>
      <c r="N102" s="24"/>
      <c r="O102" s="61"/>
      <c r="P102" s="23"/>
      <c r="Q102" s="23"/>
      <c r="R102" s="23"/>
      <c r="AG102" s="61"/>
      <c r="AH102" s="23"/>
      <c r="AI102" s="56"/>
      <c r="AJ102" s="61"/>
      <c r="AK102"/>
    </row>
    <row r="103" spans="1:38" ht="13.5" hidden="1" customHeight="1" outlineLevel="1" x14ac:dyDescent="0.35">
      <c r="A103" s="379"/>
      <c r="B103" s="363"/>
      <c r="C103" s="61"/>
      <c r="D103" s="65"/>
      <c r="E103" s="25"/>
      <c r="F103" s="23"/>
      <c r="G103" s="24"/>
      <c r="H103" s="24"/>
      <c r="I103" s="176" t="s">
        <v>421</v>
      </c>
      <c r="J103" s="24"/>
      <c r="K103" s="23"/>
      <c r="L103" s="23"/>
      <c r="M103" s="25"/>
      <c r="N103" s="24"/>
      <c r="O103" s="61"/>
      <c r="P103" s="23"/>
      <c r="Q103" s="23"/>
      <c r="R103" s="23"/>
      <c r="AG103" s="61"/>
      <c r="AH103" s="23"/>
      <c r="AI103" s="56"/>
      <c r="AJ103" s="61"/>
      <c r="AK103"/>
    </row>
    <row r="104" spans="1:38" ht="13.5" hidden="1" customHeight="1" outlineLevel="1" x14ac:dyDescent="0.35">
      <c r="A104" s="379"/>
      <c r="B104" s="363"/>
      <c r="C104" s="61"/>
      <c r="D104" s="65"/>
      <c r="E104" s="25"/>
      <c r="F104" s="23"/>
      <c r="G104" s="24"/>
      <c r="H104" s="24"/>
      <c r="I104" s="176" t="s">
        <v>422</v>
      </c>
      <c r="J104" s="24"/>
      <c r="K104" s="23"/>
      <c r="L104" s="23"/>
      <c r="M104" s="25"/>
      <c r="N104" s="24"/>
      <c r="O104" s="61"/>
      <c r="P104" s="23"/>
      <c r="Q104" s="23"/>
      <c r="R104" s="23"/>
      <c r="AG104" s="61"/>
      <c r="AH104" s="23"/>
      <c r="AI104" s="56"/>
      <c r="AJ104" s="61"/>
      <c r="AK104"/>
    </row>
    <row r="105" spans="1:38" ht="13.5" hidden="1" customHeight="1" outlineLevel="1" x14ac:dyDescent="0.35">
      <c r="A105" s="379"/>
      <c r="B105" s="363"/>
      <c r="C105" s="61"/>
      <c r="D105" s="65"/>
      <c r="E105" s="25"/>
      <c r="F105" s="23"/>
      <c r="G105" s="24"/>
      <c r="H105" s="24"/>
      <c r="I105" s="176" t="s">
        <v>423</v>
      </c>
      <c r="J105" s="24"/>
      <c r="K105" s="23"/>
      <c r="L105" s="23"/>
      <c r="M105" s="25"/>
      <c r="N105" s="24"/>
      <c r="O105" s="61"/>
      <c r="P105" s="23"/>
      <c r="Q105" s="23"/>
      <c r="R105" s="23"/>
      <c r="AG105" s="61"/>
      <c r="AH105" s="23"/>
      <c r="AI105" s="56"/>
      <c r="AJ105" s="61"/>
      <c r="AK105"/>
    </row>
    <row r="106" spans="1:38" ht="13.5" hidden="1" customHeight="1" outlineLevel="1" x14ac:dyDescent="0.35">
      <c r="A106" s="379"/>
      <c r="B106" s="363"/>
      <c r="C106" s="61"/>
      <c r="D106" s="65"/>
      <c r="E106" s="25"/>
      <c r="F106" s="23"/>
      <c r="G106" s="24"/>
      <c r="H106" s="24"/>
      <c r="I106" s="176" t="s">
        <v>424</v>
      </c>
      <c r="J106" s="24"/>
      <c r="K106" s="23"/>
      <c r="L106" s="23"/>
      <c r="M106" s="25"/>
      <c r="N106" s="24"/>
      <c r="O106" s="61"/>
      <c r="P106" s="23"/>
      <c r="Q106" s="23"/>
      <c r="R106" s="23"/>
      <c r="AG106" s="61"/>
      <c r="AH106" s="23"/>
      <c r="AI106" s="56"/>
      <c r="AJ106" s="61"/>
      <c r="AK106"/>
    </row>
    <row r="107" spans="1:38" ht="13.5" hidden="1" customHeight="1" outlineLevel="1" x14ac:dyDescent="0.35">
      <c r="A107" s="379"/>
      <c r="B107" s="363"/>
      <c r="C107" s="61"/>
      <c r="D107" s="65"/>
      <c r="E107" s="25"/>
      <c r="F107" s="23"/>
      <c r="G107" s="24"/>
      <c r="H107" s="24"/>
      <c r="I107" s="176" t="s">
        <v>425</v>
      </c>
      <c r="J107" s="24"/>
      <c r="K107" s="23"/>
      <c r="L107" s="23"/>
      <c r="M107" s="25"/>
      <c r="N107" s="24"/>
      <c r="O107" s="61"/>
      <c r="P107" s="23"/>
      <c r="Q107" s="23"/>
      <c r="R107" s="23"/>
      <c r="AG107" s="61"/>
      <c r="AH107" s="23"/>
      <c r="AI107" s="56"/>
      <c r="AJ107" s="61"/>
      <c r="AK107"/>
    </row>
    <row r="108" spans="1:38" ht="13.5" hidden="1" customHeight="1" outlineLevel="1" x14ac:dyDescent="0.35">
      <c r="A108" s="379"/>
      <c r="B108" s="363"/>
      <c r="C108" s="61"/>
      <c r="D108" s="65"/>
      <c r="E108" s="25"/>
      <c r="F108" s="23"/>
      <c r="G108" s="24"/>
      <c r="H108" s="24"/>
      <c r="I108" s="176" t="s">
        <v>426</v>
      </c>
      <c r="J108" s="24"/>
      <c r="K108" s="23"/>
      <c r="L108" s="23"/>
      <c r="M108" s="25"/>
      <c r="N108" s="24"/>
      <c r="O108" s="61"/>
      <c r="P108" s="23"/>
      <c r="Q108" s="23"/>
      <c r="R108" s="23"/>
      <c r="AG108" s="61"/>
      <c r="AH108" s="23"/>
      <c r="AI108" s="56"/>
      <c r="AJ108" s="61"/>
      <c r="AK108"/>
    </row>
    <row r="109" spans="1:38" ht="13.5" hidden="1" customHeight="1" outlineLevel="1" x14ac:dyDescent="0.35">
      <c r="A109" s="379"/>
      <c r="B109" s="363"/>
      <c r="C109" s="61"/>
      <c r="D109" s="65"/>
      <c r="E109" s="25"/>
      <c r="F109" s="23"/>
      <c r="G109" s="24"/>
      <c r="H109" s="24"/>
      <c r="I109" s="176" t="s">
        <v>427</v>
      </c>
      <c r="J109" s="24"/>
      <c r="K109" s="23"/>
      <c r="L109" s="23"/>
      <c r="M109" s="25"/>
      <c r="N109" s="24"/>
      <c r="O109" s="61"/>
      <c r="P109" s="23"/>
      <c r="Q109" s="23"/>
      <c r="R109" s="23"/>
      <c r="AG109" s="61"/>
      <c r="AH109" s="23"/>
      <c r="AI109" s="56"/>
      <c r="AJ109" s="61"/>
      <c r="AK109"/>
    </row>
    <row r="110" spans="1:38" ht="13.5" hidden="1" customHeight="1" outlineLevel="1" x14ac:dyDescent="0.35">
      <c r="A110" s="379"/>
      <c r="B110" s="363"/>
      <c r="C110" s="61"/>
      <c r="D110" s="65"/>
      <c r="E110" s="25"/>
      <c r="F110" s="23"/>
      <c r="G110" s="24"/>
      <c r="H110" s="24"/>
      <c r="I110" s="176" t="s">
        <v>428</v>
      </c>
      <c r="J110" s="24"/>
      <c r="K110" s="23"/>
      <c r="L110" s="23"/>
      <c r="M110" s="25"/>
      <c r="N110" s="24"/>
      <c r="O110" s="61"/>
      <c r="P110" s="23"/>
      <c r="Q110" s="23"/>
      <c r="R110" s="23"/>
      <c r="AG110" s="61"/>
      <c r="AH110" s="23"/>
      <c r="AI110" s="56"/>
      <c r="AJ110" s="61"/>
      <c r="AK110"/>
    </row>
    <row r="111" spans="1:38" ht="13.5" hidden="1" customHeight="1" outlineLevel="1" x14ac:dyDescent="0.35">
      <c r="A111" s="379"/>
      <c r="B111" s="364"/>
      <c r="C111" s="61"/>
      <c r="D111" s="65"/>
      <c r="E111" s="25"/>
      <c r="F111" s="23"/>
      <c r="G111" s="24"/>
      <c r="H111" s="24"/>
      <c r="I111" s="176" t="s">
        <v>429</v>
      </c>
      <c r="J111" s="24"/>
      <c r="K111" s="23"/>
      <c r="L111" s="23"/>
      <c r="M111" s="25"/>
      <c r="N111" s="24"/>
      <c r="O111" s="61"/>
      <c r="P111" s="23"/>
      <c r="Q111" s="23"/>
      <c r="R111" s="23"/>
      <c r="AG111" s="61"/>
      <c r="AH111" s="23"/>
      <c r="AI111" s="56"/>
      <c r="AJ111" s="61"/>
      <c r="AK111"/>
    </row>
    <row r="112" spans="1:38" ht="13.5" hidden="1" customHeight="1" outlineLevel="1" x14ac:dyDescent="0.35">
      <c r="A112" s="379"/>
      <c r="B112" s="369" t="s">
        <v>24</v>
      </c>
      <c r="C112" s="60"/>
      <c r="D112" s="80"/>
      <c r="E112" s="32"/>
      <c r="F112" s="30"/>
      <c r="G112" s="31"/>
      <c r="H112" s="31"/>
      <c r="I112" s="59" t="s">
        <v>130</v>
      </c>
      <c r="J112" s="31"/>
      <c r="K112" s="30"/>
      <c r="L112" s="30"/>
      <c r="M112" s="32"/>
      <c r="N112" s="31"/>
      <c r="O112" s="60"/>
      <c r="P112" s="30"/>
      <c r="Q112" s="30"/>
      <c r="R112" s="30"/>
      <c r="AF112" s="59" t="s">
        <v>130</v>
      </c>
      <c r="AG112" s="59" t="s">
        <v>130</v>
      </c>
      <c r="AH112" s="30"/>
      <c r="AI112" s="55"/>
      <c r="AJ112" s="59" t="s">
        <v>130</v>
      </c>
      <c r="AK112" s="59" t="s">
        <v>130</v>
      </c>
      <c r="AL112" s="59" t="s">
        <v>130</v>
      </c>
    </row>
    <row r="113" spans="1:38" ht="13.5" hidden="1" customHeight="1" outlineLevel="1" x14ac:dyDescent="0.35">
      <c r="A113" s="379"/>
      <c r="B113" s="370"/>
      <c r="C113" s="61"/>
      <c r="D113" s="65"/>
      <c r="E113" s="25"/>
      <c r="F113" s="23"/>
      <c r="G113" s="24"/>
      <c r="H113" s="24"/>
      <c r="I113" s="1" t="s">
        <v>159</v>
      </c>
      <c r="J113" s="24"/>
      <c r="K113" s="23"/>
      <c r="L113" s="23"/>
      <c r="M113" s="25"/>
      <c r="N113" s="24"/>
      <c r="O113" s="61"/>
      <c r="P113" s="23"/>
      <c r="Q113" s="23"/>
      <c r="R113" s="23"/>
      <c r="AF113" s="1" t="s">
        <v>159</v>
      </c>
      <c r="AG113" s="1" t="s">
        <v>159</v>
      </c>
      <c r="AH113" s="23"/>
      <c r="AI113" s="56"/>
      <c r="AJ113" s="1" t="s">
        <v>159</v>
      </c>
      <c r="AK113" s="1" t="s">
        <v>159</v>
      </c>
      <c r="AL113" s="1" t="s">
        <v>159</v>
      </c>
    </row>
    <row r="114" spans="1:38" ht="13.5" hidden="1" customHeight="1" outlineLevel="1" x14ac:dyDescent="0.35">
      <c r="A114" s="379"/>
      <c r="B114" s="371"/>
      <c r="C114" s="62"/>
      <c r="D114" s="66"/>
      <c r="E114" s="35"/>
      <c r="F114" s="33"/>
      <c r="G114" s="34"/>
      <c r="H114" s="34"/>
      <c r="I114" s="17" t="s">
        <v>207</v>
      </c>
      <c r="J114" s="34"/>
      <c r="K114" s="33"/>
      <c r="L114" s="33"/>
      <c r="M114" s="35"/>
      <c r="N114" s="34"/>
      <c r="O114" s="62"/>
      <c r="P114" s="33"/>
      <c r="Q114" s="33"/>
      <c r="R114" s="33"/>
      <c r="AF114" s="17" t="s">
        <v>274</v>
      </c>
      <c r="AG114" s="17" t="s">
        <v>131</v>
      </c>
      <c r="AH114" s="33"/>
      <c r="AI114" s="57"/>
      <c r="AJ114" s="17" t="s">
        <v>131</v>
      </c>
      <c r="AK114" s="17" t="s">
        <v>207</v>
      </c>
      <c r="AL114" s="17" t="s">
        <v>207</v>
      </c>
    </row>
    <row r="115" spans="1:38" ht="13.5" hidden="1" customHeight="1" outlineLevel="1" x14ac:dyDescent="0.35">
      <c r="A115" s="379"/>
      <c r="B115" s="362" t="s">
        <v>51</v>
      </c>
      <c r="C115" s="60"/>
      <c r="D115" s="80"/>
      <c r="E115" s="32"/>
      <c r="F115" s="30"/>
      <c r="G115" s="31"/>
      <c r="H115" s="31"/>
      <c r="I115" s="15" t="s">
        <v>133</v>
      </c>
      <c r="J115" s="31"/>
      <c r="K115" s="30"/>
      <c r="L115" s="30"/>
      <c r="M115" s="32"/>
      <c r="N115" s="31"/>
      <c r="O115" s="60"/>
      <c r="P115" s="30"/>
      <c r="Q115" s="30"/>
      <c r="R115" s="30"/>
      <c r="AF115" s="16" t="s">
        <v>133</v>
      </c>
      <c r="AG115" s="16" t="s">
        <v>133</v>
      </c>
      <c r="AH115" s="30"/>
      <c r="AI115" s="30"/>
      <c r="AJ115" s="16" t="s">
        <v>133</v>
      </c>
      <c r="AK115" s="15" t="s">
        <v>133</v>
      </c>
      <c r="AL115" s="16" t="s">
        <v>133</v>
      </c>
    </row>
    <row r="116" spans="1:38" ht="13.5" hidden="1" customHeight="1" outlineLevel="1" x14ac:dyDescent="0.35">
      <c r="A116" s="379"/>
      <c r="B116" s="364"/>
      <c r="C116" s="62"/>
      <c r="D116" s="66"/>
      <c r="E116" s="35"/>
      <c r="F116" s="33"/>
      <c r="G116" s="34"/>
      <c r="H116" s="34"/>
      <c r="I116" s="13" t="s">
        <v>132</v>
      </c>
      <c r="J116" s="34"/>
      <c r="K116" s="33"/>
      <c r="L116" s="33"/>
      <c r="M116" s="35"/>
      <c r="N116" s="34"/>
      <c r="O116" s="62"/>
      <c r="P116" s="33"/>
      <c r="Q116" s="33"/>
      <c r="R116" s="33"/>
      <c r="AF116" s="17" t="s">
        <v>132</v>
      </c>
      <c r="AG116" s="17" t="s">
        <v>132</v>
      </c>
      <c r="AH116" s="33"/>
      <c r="AI116" s="33"/>
      <c r="AJ116" s="17" t="s">
        <v>132</v>
      </c>
      <c r="AK116" s="13" t="s">
        <v>132</v>
      </c>
      <c r="AL116" s="17" t="s">
        <v>132</v>
      </c>
    </row>
    <row r="117" spans="1:38" ht="13.5" hidden="1" customHeight="1" outlineLevel="1" x14ac:dyDescent="0.35">
      <c r="A117" s="379"/>
      <c r="B117" s="363" t="s">
        <v>10</v>
      </c>
      <c r="C117" s="61"/>
      <c r="D117" s="65"/>
      <c r="E117" s="25"/>
      <c r="F117" s="23"/>
      <c r="G117" s="24"/>
      <c r="H117" s="24"/>
      <c r="I117" s="3" t="s">
        <v>134</v>
      </c>
      <c r="J117" s="24"/>
      <c r="K117" s="23"/>
      <c r="L117" s="23"/>
      <c r="M117" s="25"/>
      <c r="N117" s="24"/>
      <c r="O117" s="61"/>
      <c r="P117" s="23"/>
      <c r="Q117" s="23"/>
      <c r="R117" s="23"/>
      <c r="AF117" t="s">
        <v>134</v>
      </c>
      <c r="AG117" t="s">
        <v>134</v>
      </c>
      <c r="AH117" s="23"/>
      <c r="AI117" s="56"/>
      <c r="AJ117" t="s">
        <v>134</v>
      </c>
      <c r="AK117" s="3" t="s">
        <v>134</v>
      </c>
      <c r="AL117" t="s">
        <v>134</v>
      </c>
    </row>
    <row r="118" spans="1:38" ht="13.5" hidden="1" customHeight="1" outlineLevel="1" x14ac:dyDescent="0.35">
      <c r="A118" s="379"/>
      <c r="B118" s="363"/>
      <c r="C118" s="61"/>
      <c r="D118" s="65"/>
      <c r="E118" s="25"/>
      <c r="F118" s="23"/>
      <c r="G118" s="24"/>
      <c r="H118" s="24"/>
      <c r="I118" s="3" t="s">
        <v>135</v>
      </c>
      <c r="J118" s="24"/>
      <c r="K118" s="23"/>
      <c r="L118" s="23"/>
      <c r="M118" s="25"/>
      <c r="N118" s="24"/>
      <c r="O118" s="61"/>
      <c r="P118" s="23"/>
      <c r="Q118" s="23"/>
      <c r="R118" s="23"/>
      <c r="AF118" t="s">
        <v>135</v>
      </c>
      <c r="AG118" t="s">
        <v>135</v>
      </c>
      <c r="AH118" s="23"/>
      <c r="AI118" s="56"/>
      <c r="AJ118" t="s">
        <v>135</v>
      </c>
      <c r="AK118" s="3" t="s">
        <v>135</v>
      </c>
      <c r="AL118" t="s">
        <v>135</v>
      </c>
    </row>
    <row r="119" spans="1:38" ht="13.5" hidden="1" customHeight="1" outlineLevel="1" x14ac:dyDescent="0.35">
      <c r="A119" s="379"/>
      <c r="B119" s="275" t="s">
        <v>52</v>
      </c>
      <c r="C119" s="60"/>
      <c r="D119" s="80"/>
      <c r="E119" s="32"/>
      <c r="F119" s="30"/>
      <c r="G119" s="31"/>
      <c r="H119" s="31"/>
      <c r="I119" s="68" t="s">
        <v>496</v>
      </c>
      <c r="J119" s="31"/>
      <c r="K119" s="30"/>
      <c r="L119" s="30"/>
      <c r="M119" s="32"/>
      <c r="N119" s="31"/>
      <c r="O119" s="60"/>
      <c r="P119" s="30"/>
      <c r="Q119" s="30"/>
      <c r="R119" s="30"/>
      <c r="AF119" s="59" t="s">
        <v>136</v>
      </c>
      <c r="AG119" s="59" t="s">
        <v>136</v>
      </c>
      <c r="AH119" s="30"/>
      <c r="AI119" s="55"/>
      <c r="AJ119" s="59" t="s">
        <v>136</v>
      </c>
      <c r="AK119" s="68" t="s">
        <v>217</v>
      </c>
      <c r="AL119" s="59" t="s">
        <v>136</v>
      </c>
    </row>
    <row r="120" spans="1:38" ht="13.5" hidden="1" customHeight="1" outlineLevel="1" x14ac:dyDescent="0.35">
      <c r="A120" s="379"/>
      <c r="B120" s="276"/>
      <c r="C120" s="61"/>
      <c r="D120" s="65"/>
      <c r="E120" s="25"/>
      <c r="F120" s="23"/>
      <c r="G120" s="24"/>
      <c r="H120" s="24"/>
      <c r="I120" s="3" t="s">
        <v>497</v>
      </c>
      <c r="J120" s="24"/>
      <c r="K120" s="23"/>
      <c r="L120" s="23"/>
      <c r="M120" s="25"/>
      <c r="N120" s="24"/>
      <c r="O120" s="61"/>
      <c r="P120" s="23"/>
      <c r="Q120" s="23"/>
      <c r="R120" s="23"/>
      <c r="AF120" t="s">
        <v>137</v>
      </c>
      <c r="AG120" t="s">
        <v>277</v>
      </c>
      <c r="AH120" s="23"/>
      <c r="AI120" s="56"/>
      <c r="AJ120" t="s">
        <v>216</v>
      </c>
      <c r="AK120" s="3" t="s">
        <v>216</v>
      </c>
      <c r="AL120" t="s">
        <v>137</v>
      </c>
    </row>
    <row r="121" spans="1:38" ht="13.5" hidden="1" customHeight="1" outlineLevel="1" x14ac:dyDescent="0.35">
      <c r="A121" s="379"/>
      <c r="B121" s="276"/>
      <c r="C121" s="61"/>
      <c r="D121" s="65"/>
      <c r="E121" s="25"/>
      <c r="F121" s="23"/>
      <c r="G121" s="24"/>
      <c r="H121" s="24"/>
      <c r="I121" s="3" t="s">
        <v>498</v>
      </c>
      <c r="J121" s="24"/>
      <c r="K121" s="23"/>
      <c r="L121" s="23"/>
      <c r="M121" s="25"/>
      <c r="N121" s="24"/>
      <c r="O121" s="61"/>
      <c r="P121" s="23"/>
      <c r="Q121" s="23"/>
      <c r="R121" s="23"/>
      <c r="AF121" t="s">
        <v>138</v>
      </c>
      <c r="AG121" t="s">
        <v>278</v>
      </c>
      <c r="AH121" s="23"/>
      <c r="AI121" s="56"/>
      <c r="AJ121" t="s">
        <v>215</v>
      </c>
      <c r="AK121" s="3" t="s">
        <v>215</v>
      </c>
      <c r="AL121" t="s">
        <v>138</v>
      </c>
    </row>
    <row r="122" spans="1:38" ht="13.5" hidden="1" customHeight="1" outlineLevel="1" x14ac:dyDescent="0.35">
      <c r="A122" s="379"/>
      <c r="B122" s="276"/>
      <c r="C122" s="61"/>
      <c r="D122" s="65"/>
      <c r="E122" s="25"/>
      <c r="F122" s="23"/>
      <c r="G122" s="24"/>
      <c r="H122" s="24"/>
      <c r="I122" t="s">
        <v>493</v>
      </c>
      <c r="J122" s="24"/>
      <c r="K122" s="23"/>
      <c r="L122" s="23"/>
      <c r="M122" s="25"/>
      <c r="N122" s="24"/>
      <c r="O122" s="61"/>
      <c r="P122" s="23"/>
      <c r="Q122" s="23"/>
      <c r="R122" s="23"/>
      <c r="AF122" t="s">
        <v>208</v>
      </c>
      <c r="AG122" s="61"/>
      <c r="AH122" s="23"/>
      <c r="AI122" s="56"/>
      <c r="AJ122" s="61"/>
      <c r="AK122" t="s">
        <v>218</v>
      </c>
      <c r="AL122" t="s">
        <v>208</v>
      </c>
    </row>
    <row r="123" spans="1:38" ht="13.5" hidden="1" customHeight="1" outlineLevel="1" x14ac:dyDescent="0.35">
      <c r="A123" s="379"/>
      <c r="B123" s="276"/>
      <c r="C123" s="61"/>
      <c r="D123" s="65"/>
      <c r="E123" s="25"/>
      <c r="F123" s="23"/>
      <c r="G123" s="24"/>
      <c r="H123" s="24"/>
      <c r="I123" t="s">
        <v>495</v>
      </c>
      <c r="J123" s="24"/>
      <c r="K123" s="23"/>
      <c r="L123" s="23"/>
      <c r="M123" s="25"/>
      <c r="N123" s="24"/>
      <c r="O123" s="61"/>
      <c r="P123" s="23"/>
      <c r="Q123" s="23"/>
      <c r="R123" s="23"/>
      <c r="AG123" s="61"/>
      <c r="AH123" s="23"/>
      <c r="AI123" s="56"/>
      <c r="AJ123" s="61"/>
      <c r="AK123"/>
    </row>
    <row r="124" spans="1:38" ht="13.5" hidden="1" customHeight="1" outlineLevel="1" x14ac:dyDescent="0.35">
      <c r="A124" s="379"/>
      <c r="B124" s="363" t="s">
        <v>53</v>
      </c>
      <c r="C124" s="61"/>
      <c r="D124" s="65"/>
      <c r="E124" s="25"/>
      <c r="F124" s="23"/>
      <c r="G124" s="24"/>
      <c r="H124" s="24"/>
      <c r="I124" s="3" t="s">
        <v>268</v>
      </c>
      <c r="J124" s="24"/>
      <c r="K124" s="23"/>
      <c r="L124" s="23"/>
      <c r="M124" s="25"/>
      <c r="N124" s="24"/>
      <c r="O124" s="61"/>
      <c r="P124" s="23"/>
      <c r="Q124" s="23"/>
      <c r="R124" s="23"/>
      <c r="AF124" t="s">
        <v>139</v>
      </c>
      <c r="AG124" t="s">
        <v>139</v>
      </c>
      <c r="AH124" s="23"/>
      <c r="AI124" s="56"/>
      <c r="AJ124" t="s">
        <v>139</v>
      </c>
      <c r="AK124" s="3" t="s">
        <v>139</v>
      </c>
      <c r="AL124" t="s">
        <v>139</v>
      </c>
    </row>
    <row r="125" spans="1:38" ht="13.5" hidden="1" customHeight="1" outlineLevel="1" x14ac:dyDescent="0.35">
      <c r="A125" s="379"/>
      <c r="B125" s="363"/>
      <c r="C125" s="61"/>
      <c r="D125" s="65"/>
      <c r="E125" s="25"/>
      <c r="F125" s="23"/>
      <c r="G125" s="24"/>
      <c r="H125" s="24"/>
      <c r="I125" s="3" t="s">
        <v>269</v>
      </c>
      <c r="J125" s="24"/>
      <c r="K125" s="23"/>
      <c r="L125" s="23"/>
      <c r="M125" s="25"/>
      <c r="N125" s="24"/>
      <c r="O125" s="61"/>
      <c r="P125" s="23"/>
      <c r="Q125" s="23"/>
      <c r="R125" s="23"/>
      <c r="AF125" t="s">
        <v>269</v>
      </c>
      <c r="AG125" t="s">
        <v>142</v>
      </c>
      <c r="AH125" s="23"/>
      <c r="AI125" s="56"/>
      <c r="AJ125" t="s">
        <v>142</v>
      </c>
      <c r="AK125" s="3" t="s">
        <v>142</v>
      </c>
      <c r="AL125" t="s">
        <v>142</v>
      </c>
    </row>
    <row r="126" spans="1:38" ht="13.5" hidden="1" customHeight="1" outlineLevel="1" x14ac:dyDescent="0.35">
      <c r="A126" s="379"/>
      <c r="B126" s="363"/>
      <c r="C126" s="61"/>
      <c r="D126" s="65"/>
      <c r="E126" s="25"/>
      <c r="F126" s="23"/>
      <c r="G126" s="24"/>
      <c r="H126" s="24"/>
      <c r="I126" s="61"/>
      <c r="J126" s="24"/>
      <c r="K126" s="23"/>
      <c r="L126" s="23"/>
      <c r="M126" s="25"/>
      <c r="N126" s="24"/>
      <c r="O126" s="61"/>
      <c r="P126" s="23"/>
      <c r="Q126" s="23"/>
      <c r="R126" s="23"/>
      <c r="AF126" s="61"/>
      <c r="AG126" t="s">
        <v>140</v>
      </c>
      <c r="AH126" s="23"/>
      <c r="AI126" s="56"/>
      <c r="AJ126" t="s">
        <v>140</v>
      </c>
      <c r="AK126" s="61"/>
      <c r="AL126" s="61"/>
    </row>
    <row r="127" spans="1:38" ht="13.5" hidden="1" customHeight="1" outlineLevel="1" thickBot="1" x14ac:dyDescent="0.4">
      <c r="A127" s="384"/>
      <c r="B127" s="372"/>
      <c r="C127" s="73"/>
      <c r="D127" s="93"/>
      <c r="E127" s="72"/>
      <c r="F127" s="70"/>
      <c r="G127" s="71"/>
      <c r="H127" s="71"/>
      <c r="I127" s="73"/>
      <c r="J127" s="71"/>
      <c r="K127" s="70"/>
      <c r="L127" s="70"/>
      <c r="M127" s="72"/>
      <c r="N127" s="71"/>
      <c r="O127" s="73"/>
      <c r="P127" s="70"/>
      <c r="Q127" s="70"/>
      <c r="R127" s="70"/>
      <c r="AF127" s="73"/>
      <c r="AG127" s="74" t="s">
        <v>141</v>
      </c>
      <c r="AH127" s="70"/>
      <c r="AI127" s="75"/>
      <c r="AJ127" s="74" t="s">
        <v>141</v>
      </c>
      <c r="AK127" s="73"/>
      <c r="AL127" s="73"/>
    </row>
    <row r="128" spans="1:38" ht="13.5" hidden="1" customHeight="1" outlineLevel="1" x14ac:dyDescent="0.35">
      <c r="A128" s="358" t="s">
        <v>58</v>
      </c>
      <c r="B128" s="107" t="s">
        <v>47</v>
      </c>
      <c r="C128" s="62"/>
      <c r="D128" s="66"/>
      <c r="E128" s="35"/>
      <c r="F128" s="33"/>
      <c r="G128" s="34"/>
      <c r="H128" s="34"/>
      <c r="I128" s="13" t="s">
        <v>492</v>
      </c>
      <c r="J128" s="34"/>
      <c r="K128" s="33"/>
      <c r="L128" s="33"/>
      <c r="M128" s="35"/>
      <c r="N128" s="34"/>
      <c r="O128" s="62"/>
      <c r="P128" s="33"/>
      <c r="Q128" s="33"/>
      <c r="R128" s="33"/>
      <c r="AF128" s="17" t="s">
        <v>270</v>
      </c>
      <c r="AG128" s="62"/>
      <c r="AH128" s="33"/>
      <c r="AI128" s="57"/>
      <c r="AJ128" s="17" t="s">
        <v>143</v>
      </c>
      <c r="AK128" s="13" t="s">
        <v>143</v>
      </c>
      <c r="AL128" s="17" t="s">
        <v>210</v>
      </c>
    </row>
    <row r="129" spans="1:38" ht="13.5" hidden="1" customHeight="1" outlineLevel="1" x14ac:dyDescent="0.35">
      <c r="A129" s="344"/>
      <c r="B129" s="108" t="s">
        <v>48</v>
      </c>
      <c r="C129" s="61"/>
      <c r="D129" s="65"/>
      <c r="E129" s="25"/>
      <c r="F129" s="23"/>
      <c r="G129" s="24"/>
      <c r="H129" s="24"/>
      <c r="I129" s="3" t="s">
        <v>271</v>
      </c>
      <c r="J129" s="24"/>
      <c r="K129" s="23"/>
      <c r="L129" s="23"/>
      <c r="M129" s="25"/>
      <c r="N129" s="24"/>
      <c r="O129" s="61"/>
      <c r="P129" s="23"/>
      <c r="Q129" s="23"/>
      <c r="R129" s="23"/>
      <c r="AF129" t="s">
        <v>205</v>
      </c>
      <c r="AG129" s="61"/>
      <c r="AH129" s="23"/>
      <c r="AI129" s="56"/>
      <c r="AJ129" t="s">
        <v>144</v>
      </c>
      <c r="AK129" s="3" t="s">
        <v>144</v>
      </c>
      <c r="AL129" t="s">
        <v>144</v>
      </c>
    </row>
    <row r="130" spans="1:38" ht="13.5" hidden="1" customHeight="1" outlineLevel="1" x14ac:dyDescent="0.35">
      <c r="A130" s="344"/>
      <c r="B130" s="109" t="s">
        <v>49</v>
      </c>
      <c r="C130" s="63"/>
      <c r="D130" s="92"/>
      <c r="E130" s="51"/>
      <c r="F130" s="49"/>
      <c r="G130" s="50"/>
      <c r="H130" s="50"/>
      <c r="I130" s="53" t="s">
        <v>145</v>
      </c>
      <c r="J130" s="50"/>
      <c r="K130" s="49"/>
      <c r="L130" s="49"/>
      <c r="M130" s="51"/>
      <c r="N130" s="50"/>
      <c r="O130" s="63"/>
      <c r="P130" s="49"/>
      <c r="Q130" s="49"/>
      <c r="R130" s="49"/>
      <c r="AF130" s="52" t="s">
        <v>145</v>
      </c>
      <c r="AG130" s="63"/>
      <c r="AH130" s="49"/>
      <c r="AI130" s="58"/>
      <c r="AJ130" s="52" t="s">
        <v>145</v>
      </c>
      <c r="AK130" s="53" t="s">
        <v>145</v>
      </c>
      <c r="AL130" s="52" t="s">
        <v>213</v>
      </c>
    </row>
    <row r="131" spans="1:38" ht="13.5" hidden="1" customHeight="1" outlineLevel="1" x14ac:dyDescent="0.35">
      <c r="A131" s="344"/>
      <c r="B131" s="359" t="s">
        <v>50</v>
      </c>
      <c r="C131" s="61"/>
      <c r="D131" s="65"/>
      <c r="E131" s="25"/>
      <c r="F131" s="23"/>
      <c r="G131" s="24"/>
      <c r="H131" s="24"/>
      <c r="I131" s="176" t="s">
        <v>420</v>
      </c>
      <c r="J131" s="24"/>
      <c r="K131" s="23"/>
      <c r="L131" s="23"/>
      <c r="M131" s="25"/>
      <c r="N131" s="24"/>
      <c r="O131" s="61"/>
      <c r="P131" s="23"/>
      <c r="Q131" s="23"/>
      <c r="R131" s="23"/>
      <c r="AG131" s="61"/>
      <c r="AH131" s="23"/>
      <c r="AI131" s="56"/>
    </row>
    <row r="132" spans="1:38" ht="13.5" hidden="1" customHeight="1" outlineLevel="1" x14ac:dyDescent="0.35">
      <c r="A132" s="344"/>
      <c r="B132" s="360"/>
      <c r="C132" s="61"/>
      <c r="D132" s="65"/>
      <c r="E132" s="25"/>
      <c r="F132" s="23"/>
      <c r="G132" s="24"/>
      <c r="H132" s="24"/>
      <c r="I132" s="176" t="s">
        <v>421</v>
      </c>
      <c r="J132" s="24"/>
      <c r="K132" s="23"/>
      <c r="L132" s="23"/>
      <c r="M132" s="25"/>
      <c r="N132" s="24"/>
      <c r="O132" s="61"/>
      <c r="P132" s="23"/>
      <c r="Q132" s="23"/>
      <c r="R132" s="23"/>
      <c r="AG132" s="61"/>
      <c r="AH132" s="23"/>
      <c r="AI132" s="56"/>
    </row>
    <row r="133" spans="1:38" ht="13.5" hidden="1" customHeight="1" outlineLevel="1" x14ac:dyDescent="0.35">
      <c r="A133" s="344"/>
      <c r="B133" s="360"/>
      <c r="C133" s="61"/>
      <c r="D133" s="65"/>
      <c r="E133" s="25"/>
      <c r="F133" s="23"/>
      <c r="G133" s="24"/>
      <c r="H133" s="24"/>
      <c r="I133" s="176" t="s">
        <v>422</v>
      </c>
      <c r="J133" s="24"/>
      <c r="K133" s="23"/>
      <c r="L133" s="23"/>
      <c r="M133" s="25"/>
      <c r="N133" s="24"/>
      <c r="O133" s="61"/>
      <c r="P133" s="23"/>
      <c r="Q133" s="23"/>
      <c r="R133" s="23"/>
      <c r="AG133" s="61"/>
      <c r="AH133" s="23"/>
      <c r="AI133" s="56"/>
    </row>
    <row r="134" spans="1:38" ht="13.5" hidden="1" customHeight="1" outlineLevel="1" x14ac:dyDescent="0.35">
      <c r="A134" s="344"/>
      <c r="B134" s="360"/>
      <c r="C134" s="61"/>
      <c r="D134" s="65"/>
      <c r="E134" s="25"/>
      <c r="F134" s="23"/>
      <c r="G134" s="24"/>
      <c r="H134" s="24"/>
      <c r="I134" s="176" t="s">
        <v>423</v>
      </c>
      <c r="J134" s="24"/>
      <c r="K134" s="23"/>
      <c r="L134" s="23"/>
      <c r="M134" s="25"/>
      <c r="N134" s="24"/>
      <c r="O134" s="61"/>
      <c r="P134" s="23"/>
      <c r="Q134" s="23"/>
      <c r="R134" s="23"/>
      <c r="AG134" s="61"/>
      <c r="AH134" s="23"/>
      <c r="AI134" s="56"/>
    </row>
    <row r="135" spans="1:38" ht="13.5" hidden="1" customHeight="1" outlineLevel="1" x14ac:dyDescent="0.35">
      <c r="A135" s="344"/>
      <c r="B135" s="360"/>
      <c r="C135" s="61"/>
      <c r="D135" s="65"/>
      <c r="E135" s="25"/>
      <c r="F135" s="23"/>
      <c r="G135" s="24"/>
      <c r="H135" s="24"/>
      <c r="I135" s="176" t="s">
        <v>424</v>
      </c>
      <c r="J135" s="24"/>
      <c r="K135" s="23"/>
      <c r="L135" s="23"/>
      <c r="M135" s="25"/>
      <c r="N135" s="24"/>
      <c r="O135" s="61"/>
      <c r="P135" s="23"/>
      <c r="Q135" s="23"/>
      <c r="R135" s="23"/>
      <c r="AG135" s="61"/>
      <c r="AH135" s="23"/>
      <c r="AI135" s="56"/>
    </row>
    <row r="136" spans="1:38" ht="13.5" hidden="1" customHeight="1" outlineLevel="1" x14ac:dyDescent="0.35">
      <c r="A136" s="344"/>
      <c r="B136" s="360"/>
      <c r="C136" s="61"/>
      <c r="D136" s="65"/>
      <c r="E136" s="25"/>
      <c r="F136" s="23"/>
      <c r="G136" s="24"/>
      <c r="H136" s="24"/>
      <c r="I136" s="176" t="s">
        <v>425</v>
      </c>
      <c r="J136" s="24"/>
      <c r="K136" s="23"/>
      <c r="L136" s="23"/>
      <c r="M136" s="25"/>
      <c r="N136" s="24"/>
      <c r="O136" s="61"/>
      <c r="P136" s="23"/>
      <c r="Q136" s="23"/>
      <c r="R136" s="23"/>
      <c r="AG136" s="61"/>
      <c r="AH136" s="23"/>
      <c r="AI136" s="56"/>
    </row>
    <row r="137" spans="1:38" ht="13.5" hidden="1" customHeight="1" outlineLevel="1" x14ac:dyDescent="0.35">
      <c r="A137" s="344"/>
      <c r="B137" s="360"/>
      <c r="C137" s="61"/>
      <c r="D137" s="65"/>
      <c r="E137" s="25"/>
      <c r="F137" s="23"/>
      <c r="G137" s="24"/>
      <c r="H137" s="24"/>
      <c r="I137" s="176" t="s">
        <v>426</v>
      </c>
      <c r="J137" s="24"/>
      <c r="K137" s="23"/>
      <c r="L137" s="23"/>
      <c r="M137" s="25"/>
      <c r="N137" s="24"/>
      <c r="O137" s="61"/>
      <c r="P137" s="23"/>
      <c r="Q137" s="23"/>
      <c r="R137" s="23"/>
      <c r="AG137" s="61"/>
      <c r="AH137" s="23"/>
      <c r="AI137" s="56"/>
    </row>
    <row r="138" spans="1:38" ht="13.5" hidden="1" customHeight="1" outlineLevel="1" x14ac:dyDescent="0.35">
      <c r="A138" s="344"/>
      <c r="B138" s="360"/>
      <c r="C138" s="61"/>
      <c r="D138" s="65"/>
      <c r="E138" s="25"/>
      <c r="F138" s="23"/>
      <c r="G138" s="24"/>
      <c r="H138" s="24"/>
      <c r="I138" s="176" t="s">
        <v>427</v>
      </c>
      <c r="J138" s="24"/>
      <c r="K138" s="23"/>
      <c r="L138" s="23"/>
      <c r="M138" s="25"/>
      <c r="N138" s="24"/>
      <c r="O138" s="61"/>
      <c r="P138" s="23"/>
      <c r="Q138" s="23"/>
      <c r="R138" s="23"/>
      <c r="AG138" s="61"/>
      <c r="AH138" s="23"/>
      <c r="AI138" s="56"/>
    </row>
    <row r="139" spans="1:38" ht="13.5" hidden="1" customHeight="1" outlineLevel="1" x14ac:dyDescent="0.35">
      <c r="A139" s="344"/>
      <c r="B139" s="360"/>
      <c r="C139" s="61"/>
      <c r="D139" s="65"/>
      <c r="E139" s="25"/>
      <c r="F139" s="23"/>
      <c r="G139" s="24"/>
      <c r="H139" s="24"/>
      <c r="I139" s="176" t="s">
        <v>428</v>
      </c>
      <c r="J139" s="24"/>
      <c r="K139" s="23"/>
      <c r="L139" s="23"/>
      <c r="M139" s="25"/>
      <c r="N139" s="24"/>
      <c r="O139" s="61"/>
      <c r="P139" s="23"/>
      <c r="Q139" s="23"/>
      <c r="R139" s="23"/>
      <c r="AG139" s="61"/>
      <c r="AH139" s="23"/>
      <c r="AI139" s="56"/>
    </row>
    <row r="140" spans="1:38" ht="13.5" hidden="1" customHeight="1" outlineLevel="1" x14ac:dyDescent="0.35">
      <c r="A140" s="344"/>
      <c r="B140" s="361"/>
      <c r="C140" s="61"/>
      <c r="D140" s="65"/>
      <c r="E140" s="25"/>
      <c r="F140" s="23"/>
      <c r="G140" s="24"/>
      <c r="H140" s="24"/>
      <c r="I140" s="176" t="s">
        <v>429</v>
      </c>
      <c r="J140" s="24"/>
      <c r="K140" s="23"/>
      <c r="L140" s="23"/>
      <c r="M140" s="25"/>
      <c r="N140" s="24"/>
      <c r="O140" s="61"/>
      <c r="P140" s="23"/>
      <c r="Q140" s="23"/>
      <c r="R140" s="23"/>
      <c r="AG140" s="61"/>
      <c r="AH140" s="23"/>
      <c r="AI140" s="56"/>
    </row>
    <row r="141" spans="1:38" ht="13.5" hidden="1" customHeight="1" outlineLevel="1" x14ac:dyDescent="0.35">
      <c r="A141" s="344"/>
      <c r="B141" s="373" t="s">
        <v>24</v>
      </c>
      <c r="C141" s="60"/>
      <c r="D141" s="80"/>
      <c r="E141" s="32"/>
      <c r="F141" s="30"/>
      <c r="G141" s="31"/>
      <c r="H141" s="31"/>
      <c r="I141" s="15" t="s">
        <v>147</v>
      </c>
      <c r="J141" s="31"/>
      <c r="K141" s="30"/>
      <c r="L141" s="30"/>
      <c r="M141" s="32"/>
      <c r="N141" s="31"/>
      <c r="O141" s="60"/>
      <c r="P141" s="30"/>
      <c r="Q141" s="30"/>
      <c r="R141" s="30"/>
      <c r="AF141" s="16" t="s">
        <v>147</v>
      </c>
      <c r="AG141" s="60"/>
      <c r="AH141" s="30"/>
      <c r="AI141" s="55"/>
      <c r="AJ141" s="16" t="s">
        <v>147</v>
      </c>
      <c r="AK141" s="15" t="s">
        <v>147</v>
      </c>
      <c r="AL141" s="16" t="s">
        <v>147</v>
      </c>
    </row>
    <row r="142" spans="1:38" ht="13.5" hidden="1" customHeight="1" outlineLevel="1" x14ac:dyDescent="0.35">
      <c r="A142" s="344"/>
      <c r="B142" s="374"/>
      <c r="C142" s="61"/>
      <c r="D142" s="65"/>
      <c r="E142" s="25"/>
      <c r="F142" s="23"/>
      <c r="G142" s="24"/>
      <c r="H142" s="24"/>
      <c r="I142" s="3" t="s">
        <v>148</v>
      </c>
      <c r="J142" s="24"/>
      <c r="K142" s="23"/>
      <c r="L142" s="23"/>
      <c r="M142" s="25"/>
      <c r="N142" s="24"/>
      <c r="O142" s="61"/>
      <c r="P142" s="23"/>
      <c r="Q142" s="23"/>
      <c r="R142" s="23"/>
      <c r="AF142" t="s">
        <v>148</v>
      </c>
      <c r="AG142" s="61"/>
      <c r="AH142" s="23"/>
      <c r="AI142" s="56"/>
      <c r="AJ142" t="s">
        <v>148</v>
      </c>
      <c r="AK142" s="3" t="s">
        <v>148</v>
      </c>
      <c r="AL142" t="s">
        <v>148</v>
      </c>
    </row>
    <row r="143" spans="1:38" ht="13.5" hidden="1" customHeight="1" outlineLevel="1" x14ac:dyDescent="0.35">
      <c r="A143" s="344"/>
      <c r="B143" s="375"/>
      <c r="C143" s="62"/>
      <c r="D143" s="66"/>
      <c r="E143" s="35"/>
      <c r="F143" s="33"/>
      <c r="G143" s="34"/>
      <c r="H143" s="34"/>
      <c r="I143" s="13" t="s">
        <v>149</v>
      </c>
      <c r="J143" s="34"/>
      <c r="K143" s="33"/>
      <c r="L143" s="33"/>
      <c r="M143" s="35"/>
      <c r="N143" s="34"/>
      <c r="O143" s="62"/>
      <c r="P143" s="33"/>
      <c r="Q143" s="33"/>
      <c r="R143" s="33"/>
      <c r="AF143" s="17" t="s">
        <v>209</v>
      </c>
      <c r="AG143" s="62"/>
      <c r="AH143" s="33"/>
      <c r="AI143" s="57"/>
      <c r="AJ143" s="17" t="s">
        <v>149</v>
      </c>
      <c r="AK143" s="13" t="s">
        <v>149</v>
      </c>
      <c r="AL143" s="17" t="s">
        <v>209</v>
      </c>
    </row>
    <row r="144" spans="1:38" ht="13.5" hidden="1" customHeight="1" outlineLevel="1" x14ac:dyDescent="0.35">
      <c r="A144" s="344"/>
      <c r="B144" s="359" t="s">
        <v>51</v>
      </c>
      <c r="C144" s="60"/>
      <c r="D144" s="80"/>
      <c r="E144" s="32"/>
      <c r="F144" s="30"/>
      <c r="G144" s="31"/>
      <c r="H144" s="31"/>
      <c r="I144" s="15" t="s">
        <v>150</v>
      </c>
      <c r="J144" s="31"/>
      <c r="K144" s="30"/>
      <c r="L144" s="30"/>
      <c r="M144" s="32"/>
      <c r="N144" s="31"/>
      <c r="O144" s="60"/>
      <c r="P144" s="30"/>
      <c r="Q144" s="30"/>
      <c r="R144" s="30"/>
      <c r="AF144" s="16" t="s">
        <v>150</v>
      </c>
      <c r="AG144" s="60"/>
      <c r="AH144" s="30"/>
      <c r="AI144" s="30"/>
      <c r="AJ144" s="16" t="s">
        <v>150</v>
      </c>
      <c r="AK144" s="15" t="s">
        <v>150</v>
      </c>
      <c r="AL144" s="16" t="s">
        <v>150</v>
      </c>
    </row>
    <row r="145" spans="1:38" ht="13.5" hidden="1" customHeight="1" outlineLevel="1" x14ac:dyDescent="0.35">
      <c r="A145" s="344"/>
      <c r="B145" s="361"/>
      <c r="C145" s="62"/>
      <c r="D145" s="66"/>
      <c r="E145" s="35"/>
      <c r="F145" s="33"/>
      <c r="G145" s="34"/>
      <c r="H145" s="34"/>
      <c r="I145" s="13" t="s">
        <v>151</v>
      </c>
      <c r="J145" s="34"/>
      <c r="K145" s="33"/>
      <c r="L145" s="33"/>
      <c r="M145" s="35"/>
      <c r="N145" s="34"/>
      <c r="O145" s="62"/>
      <c r="P145" s="33"/>
      <c r="Q145" s="33"/>
      <c r="R145" s="33"/>
      <c r="AF145" s="17" t="s">
        <v>151</v>
      </c>
      <c r="AG145" s="62"/>
      <c r="AH145" s="33"/>
      <c r="AI145" s="33"/>
      <c r="AJ145" s="17" t="s">
        <v>151</v>
      </c>
      <c r="AK145" s="13" t="s">
        <v>151</v>
      </c>
      <c r="AL145" s="17" t="s">
        <v>151</v>
      </c>
    </row>
    <row r="146" spans="1:38" ht="13.5" hidden="1" customHeight="1" outlineLevel="1" x14ac:dyDescent="0.35">
      <c r="A146" s="344"/>
      <c r="B146" s="360" t="s">
        <v>10</v>
      </c>
      <c r="C146" s="61"/>
      <c r="D146" s="65"/>
      <c r="E146" s="25"/>
      <c r="F146" s="23"/>
      <c r="G146" s="24"/>
      <c r="H146" s="24"/>
      <c r="I146" s="3" t="s">
        <v>152</v>
      </c>
      <c r="J146" s="24"/>
      <c r="K146" s="23"/>
      <c r="L146" s="23"/>
      <c r="M146" s="25"/>
      <c r="N146" s="24"/>
      <c r="O146" s="61"/>
      <c r="P146" s="23"/>
      <c r="Q146" s="23"/>
      <c r="R146" s="23"/>
      <c r="AF146" t="s">
        <v>152</v>
      </c>
      <c r="AG146" s="61"/>
      <c r="AH146" s="23"/>
      <c r="AI146" s="56"/>
      <c r="AJ146" t="s">
        <v>152</v>
      </c>
      <c r="AK146" s="3" t="s">
        <v>152</v>
      </c>
      <c r="AL146" t="s">
        <v>152</v>
      </c>
    </row>
    <row r="147" spans="1:38" ht="13.5" hidden="1" customHeight="1" outlineLevel="1" x14ac:dyDescent="0.35">
      <c r="A147" s="344"/>
      <c r="B147" s="361"/>
      <c r="C147" s="62"/>
      <c r="D147" s="66"/>
      <c r="E147" s="35"/>
      <c r="F147" s="33"/>
      <c r="G147" s="34"/>
      <c r="H147" s="34"/>
      <c r="I147" s="3" t="s">
        <v>135</v>
      </c>
      <c r="J147" s="34"/>
      <c r="K147" s="33"/>
      <c r="L147" s="33"/>
      <c r="M147" s="35"/>
      <c r="N147" s="34"/>
      <c r="O147" s="62"/>
      <c r="P147" s="33"/>
      <c r="Q147" s="33"/>
      <c r="R147" s="33"/>
      <c r="AF147" s="17" t="s">
        <v>135</v>
      </c>
      <c r="AG147" s="62"/>
      <c r="AH147" s="33"/>
      <c r="AI147" s="57"/>
      <c r="AJ147" s="17" t="s">
        <v>135</v>
      </c>
      <c r="AK147" s="13" t="s">
        <v>135</v>
      </c>
      <c r="AL147" s="17" t="s">
        <v>135</v>
      </c>
    </row>
    <row r="148" spans="1:38" ht="13.5" hidden="1" customHeight="1" outlineLevel="1" x14ac:dyDescent="0.35">
      <c r="A148" s="344"/>
      <c r="B148" s="359" t="s">
        <v>494</v>
      </c>
      <c r="C148" s="60"/>
      <c r="D148" s="80"/>
      <c r="E148" s="32"/>
      <c r="F148" s="30"/>
      <c r="G148" s="31"/>
      <c r="H148" s="31"/>
      <c r="I148" s="68" t="s">
        <v>496</v>
      </c>
      <c r="J148" s="31"/>
      <c r="K148" s="30"/>
      <c r="L148" s="30"/>
      <c r="M148" s="32"/>
      <c r="N148" s="31"/>
      <c r="O148" s="60"/>
      <c r="P148" s="30"/>
      <c r="Q148" s="30"/>
      <c r="R148" s="30"/>
      <c r="AF148" s="16" t="s">
        <v>153</v>
      </c>
      <c r="AG148" s="60"/>
      <c r="AH148" s="30"/>
      <c r="AI148" s="55"/>
      <c r="AJ148" s="16" t="s">
        <v>153</v>
      </c>
      <c r="AK148" s="68" t="s">
        <v>217</v>
      </c>
      <c r="AL148" s="16" t="s">
        <v>153</v>
      </c>
    </row>
    <row r="149" spans="1:38" ht="13.5" hidden="1" customHeight="1" outlineLevel="1" x14ac:dyDescent="0.35">
      <c r="A149" s="344"/>
      <c r="B149" s="360"/>
      <c r="C149" s="61"/>
      <c r="D149" s="65"/>
      <c r="E149" s="25"/>
      <c r="F149" s="23"/>
      <c r="G149" s="24"/>
      <c r="H149" s="24"/>
      <c r="I149" s="3" t="s">
        <v>497</v>
      </c>
      <c r="J149" s="24"/>
      <c r="K149" s="23"/>
      <c r="L149" s="23"/>
      <c r="M149" s="25"/>
      <c r="N149" s="24"/>
      <c r="O149" s="61"/>
      <c r="P149" s="23"/>
      <c r="Q149" s="23"/>
      <c r="R149" s="23"/>
      <c r="AF149" t="s">
        <v>154</v>
      </c>
      <c r="AG149" s="61"/>
      <c r="AH149" s="23"/>
      <c r="AI149" s="56"/>
      <c r="AJ149" t="s">
        <v>154</v>
      </c>
      <c r="AK149" s="3" t="s">
        <v>216</v>
      </c>
      <c r="AL149" t="s">
        <v>154</v>
      </c>
    </row>
    <row r="150" spans="1:38" ht="13.5" hidden="1" customHeight="1" outlineLevel="1" x14ac:dyDescent="0.35">
      <c r="A150" s="344"/>
      <c r="B150" s="360"/>
      <c r="C150" s="61"/>
      <c r="D150" s="65"/>
      <c r="E150" s="25"/>
      <c r="F150" s="23"/>
      <c r="G150" s="24"/>
      <c r="H150" s="24"/>
      <c r="I150" s="3" t="s">
        <v>498</v>
      </c>
      <c r="J150" s="24"/>
      <c r="K150" s="23"/>
      <c r="L150" s="23"/>
      <c r="M150" s="25"/>
      <c r="N150" s="24"/>
      <c r="O150" s="61"/>
      <c r="P150" s="23"/>
      <c r="Q150" s="23"/>
      <c r="R150" s="23"/>
      <c r="AF150" t="s">
        <v>155</v>
      </c>
      <c r="AG150" s="61"/>
      <c r="AH150" s="23"/>
      <c r="AI150" s="56"/>
      <c r="AJ150" t="s">
        <v>155</v>
      </c>
      <c r="AK150" s="3" t="s">
        <v>215</v>
      </c>
      <c r="AL150" t="s">
        <v>155</v>
      </c>
    </row>
    <row r="151" spans="1:38" ht="13.5" hidden="1" customHeight="1" outlineLevel="1" x14ac:dyDescent="0.35">
      <c r="A151" s="344"/>
      <c r="B151" s="360"/>
      <c r="C151" s="61"/>
      <c r="D151" s="65"/>
      <c r="E151" s="25"/>
      <c r="F151" s="23"/>
      <c r="G151" s="24"/>
      <c r="H151" s="24"/>
      <c r="I151" s="3" t="s">
        <v>493</v>
      </c>
      <c r="J151" s="24"/>
      <c r="K151" s="23"/>
      <c r="L151" s="23"/>
      <c r="M151" s="25"/>
      <c r="N151" s="24"/>
      <c r="O151" s="61"/>
      <c r="P151" s="23"/>
      <c r="Q151" s="23"/>
      <c r="R151" s="23"/>
      <c r="AF151" t="s">
        <v>208</v>
      </c>
      <c r="AG151" s="61"/>
      <c r="AH151" s="23"/>
      <c r="AI151" s="56"/>
      <c r="AJ151" s="61"/>
      <c r="AK151" t="s">
        <v>218</v>
      </c>
      <c r="AL151" t="s">
        <v>208</v>
      </c>
    </row>
    <row r="152" spans="1:38" ht="13.5" hidden="1" customHeight="1" outlineLevel="1" x14ac:dyDescent="0.35">
      <c r="A152" s="344"/>
      <c r="B152" s="361"/>
      <c r="C152" s="62"/>
      <c r="D152" s="66"/>
      <c r="E152" s="35"/>
      <c r="F152" s="33"/>
      <c r="G152" s="34"/>
      <c r="H152" s="34"/>
      <c r="I152" s="3" t="s">
        <v>495</v>
      </c>
      <c r="J152" s="24"/>
      <c r="K152" s="23"/>
      <c r="L152" s="23"/>
      <c r="M152" s="25"/>
      <c r="N152" s="24"/>
      <c r="O152" s="61"/>
      <c r="P152" s="23"/>
      <c r="Q152" s="23"/>
      <c r="R152" s="23"/>
      <c r="AG152" s="61"/>
      <c r="AH152" s="23"/>
      <c r="AI152" s="56"/>
      <c r="AJ152" s="61"/>
      <c r="AK152"/>
    </row>
    <row r="153" spans="1:38" ht="13.5" hidden="1" customHeight="1" outlineLevel="1" x14ac:dyDescent="0.35">
      <c r="A153" s="344"/>
      <c r="B153" s="359" t="s">
        <v>53</v>
      </c>
      <c r="C153" s="61"/>
      <c r="D153" s="65"/>
      <c r="E153" s="25"/>
      <c r="F153" s="23"/>
      <c r="G153" s="24"/>
      <c r="H153" s="24"/>
      <c r="I153" s="3" t="s">
        <v>139</v>
      </c>
      <c r="J153" s="24"/>
      <c r="K153" s="23"/>
      <c r="L153" s="23"/>
      <c r="M153" s="25"/>
      <c r="N153" s="24"/>
      <c r="O153" s="61"/>
      <c r="P153" s="23"/>
      <c r="Q153" s="23"/>
      <c r="R153" s="23"/>
      <c r="AF153" t="s">
        <v>139</v>
      </c>
      <c r="AG153" s="61"/>
      <c r="AH153" s="23"/>
      <c r="AI153" s="56"/>
      <c r="AJ153" t="s">
        <v>139</v>
      </c>
      <c r="AK153" s="3" t="s">
        <v>139</v>
      </c>
      <c r="AL153" t="s">
        <v>139</v>
      </c>
    </row>
    <row r="154" spans="1:38" ht="13.5" hidden="1" customHeight="1" outlineLevel="1" x14ac:dyDescent="0.35">
      <c r="A154" s="344"/>
      <c r="B154" s="360"/>
      <c r="C154" s="61"/>
      <c r="D154" s="65"/>
      <c r="E154" s="25"/>
      <c r="F154" s="23"/>
      <c r="G154" s="24"/>
      <c r="H154" s="24"/>
      <c r="I154" s="3" t="s">
        <v>272</v>
      </c>
      <c r="J154" s="24"/>
      <c r="K154" s="23"/>
      <c r="L154" s="23"/>
      <c r="M154" s="25"/>
      <c r="N154" s="24"/>
      <c r="O154" s="61"/>
      <c r="P154" s="23"/>
      <c r="Q154" s="23"/>
      <c r="R154" s="23"/>
      <c r="AF154" t="s">
        <v>156</v>
      </c>
      <c r="AG154" s="61"/>
      <c r="AH154" s="23"/>
      <c r="AI154" s="56"/>
      <c r="AJ154" t="s">
        <v>157</v>
      </c>
      <c r="AK154" s="3" t="s">
        <v>142</v>
      </c>
      <c r="AL154" t="s">
        <v>156</v>
      </c>
    </row>
    <row r="155" spans="1:38" ht="13.5" hidden="1" customHeight="1" outlineLevel="1" x14ac:dyDescent="0.35">
      <c r="A155" s="344"/>
      <c r="B155" s="360"/>
      <c r="C155" s="61"/>
      <c r="D155" s="65"/>
      <c r="E155" s="25"/>
      <c r="F155" s="23"/>
      <c r="G155" s="24"/>
      <c r="H155" s="24"/>
      <c r="I155" s="61"/>
      <c r="J155" s="24"/>
      <c r="K155" s="23"/>
      <c r="L155" s="23"/>
      <c r="M155" s="25"/>
      <c r="N155" s="24"/>
      <c r="O155" s="61"/>
      <c r="P155" s="23"/>
      <c r="Q155" s="23"/>
      <c r="R155" s="23"/>
      <c r="AF155" s="61"/>
      <c r="AG155" s="61"/>
      <c r="AH155" s="23"/>
      <c r="AI155" s="56"/>
      <c r="AJ155" t="s">
        <v>140</v>
      </c>
      <c r="AK155" s="61"/>
      <c r="AL155" s="61"/>
    </row>
    <row r="156" spans="1:38" ht="13.5" hidden="1" customHeight="1" outlineLevel="1" thickBot="1" x14ac:dyDescent="0.4">
      <c r="A156" s="345"/>
      <c r="B156" s="368"/>
      <c r="C156" s="61"/>
      <c r="D156" s="65"/>
      <c r="E156" s="25"/>
      <c r="F156" s="23"/>
      <c r="G156" s="24"/>
      <c r="H156" s="24"/>
      <c r="I156" s="61"/>
      <c r="J156" s="24"/>
      <c r="K156" s="23"/>
      <c r="L156" s="23"/>
      <c r="M156" s="25"/>
      <c r="N156" s="24"/>
      <c r="O156" s="61"/>
      <c r="P156" s="23"/>
      <c r="Q156" s="23"/>
      <c r="R156" s="23"/>
      <c r="AF156" s="61"/>
      <c r="AG156" s="61"/>
      <c r="AH156" s="23"/>
      <c r="AI156" s="56"/>
      <c r="AJ156" t="s">
        <v>141</v>
      </c>
      <c r="AK156" s="61"/>
      <c r="AL156" s="61"/>
    </row>
    <row r="157" spans="1:38" collapsed="1" x14ac:dyDescent="0.35">
      <c r="B157" s="110"/>
      <c r="D157"/>
      <c r="AG157"/>
      <c r="AI157"/>
    </row>
    <row r="158" spans="1:38" x14ac:dyDescent="0.35">
      <c r="B158" s="111"/>
      <c r="D158"/>
      <c r="AG158"/>
      <c r="AI158"/>
    </row>
    <row r="159" spans="1:38" x14ac:dyDescent="0.35">
      <c r="B159" s="110"/>
      <c r="D159"/>
      <c r="AG159"/>
      <c r="AI159"/>
    </row>
    <row r="160" spans="1:38" x14ac:dyDescent="0.35">
      <c r="B160" s="110"/>
      <c r="D160"/>
      <c r="AG160"/>
      <c r="AI160"/>
    </row>
    <row r="161" spans="2:35" x14ac:dyDescent="0.35">
      <c r="B161" s="110"/>
      <c r="D161"/>
      <c r="AG161"/>
      <c r="AI161"/>
    </row>
    <row r="162" spans="2:35" x14ac:dyDescent="0.35">
      <c r="B162" s="110"/>
      <c r="D162"/>
      <c r="AG162"/>
      <c r="AI162"/>
    </row>
    <row r="163" spans="2:35" x14ac:dyDescent="0.35">
      <c r="B163" s="110"/>
      <c r="D163"/>
      <c r="AG163"/>
      <c r="AI163"/>
    </row>
    <row r="164" spans="2:35" x14ac:dyDescent="0.35">
      <c r="B164" s="110"/>
      <c r="D164"/>
      <c r="AG164"/>
      <c r="AI164"/>
    </row>
    <row r="165" spans="2:35" x14ac:dyDescent="0.35">
      <c r="B165" s="110"/>
      <c r="D165"/>
      <c r="AG165"/>
      <c r="AI165"/>
    </row>
    <row r="166" spans="2:35" x14ac:dyDescent="0.35">
      <c r="B166" s="110"/>
      <c r="D166"/>
      <c r="AG166"/>
      <c r="AI166"/>
    </row>
    <row r="167" spans="2:35" x14ac:dyDescent="0.35">
      <c r="B167" s="110"/>
      <c r="D167"/>
      <c r="AG167"/>
      <c r="AI167"/>
    </row>
    <row r="168" spans="2:35" x14ac:dyDescent="0.35">
      <c r="B168" s="110"/>
      <c r="D168"/>
      <c r="AG168"/>
      <c r="AI168"/>
    </row>
    <row r="169" spans="2:35" x14ac:dyDescent="0.35">
      <c r="B169" s="110"/>
      <c r="D169"/>
      <c r="AG169"/>
      <c r="AI169"/>
    </row>
    <row r="170" spans="2:35" x14ac:dyDescent="0.35">
      <c r="B170" s="110"/>
      <c r="D170"/>
      <c r="AG170"/>
      <c r="AI170"/>
    </row>
    <row r="171" spans="2:35" x14ac:dyDescent="0.35">
      <c r="B171" s="110"/>
      <c r="D171"/>
      <c r="AG171"/>
      <c r="AI171"/>
    </row>
    <row r="172" spans="2:35" x14ac:dyDescent="0.35">
      <c r="B172" s="110"/>
      <c r="D172"/>
      <c r="AG172"/>
      <c r="AI172"/>
    </row>
    <row r="173" spans="2:35" x14ac:dyDescent="0.35">
      <c r="B173" s="110"/>
      <c r="D173"/>
      <c r="AG173"/>
      <c r="AI173"/>
    </row>
    <row r="174" spans="2:35" x14ac:dyDescent="0.35">
      <c r="B174" s="110"/>
      <c r="D174"/>
      <c r="AG174"/>
      <c r="AI174"/>
    </row>
    <row r="175" spans="2:35" x14ac:dyDescent="0.35">
      <c r="B175" s="110"/>
      <c r="D175"/>
      <c r="AG175"/>
      <c r="AI175"/>
    </row>
    <row r="176" spans="2:35" x14ac:dyDescent="0.35">
      <c r="B176" s="110"/>
      <c r="D176"/>
      <c r="AG176"/>
      <c r="AI176"/>
    </row>
    <row r="177" spans="2:35" x14ac:dyDescent="0.35">
      <c r="B177" s="110"/>
      <c r="D177"/>
      <c r="AG177"/>
      <c r="AI177"/>
    </row>
    <row r="178" spans="2:35" x14ac:dyDescent="0.35">
      <c r="B178" s="110"/>
      <c r="D178"/>
      <c r="AG178"/>
      <c r="AI178"/>
    </row>
    <row r="179" spans="2:35" x14ac:dyDescent="0.35">
      <c r="B179" s="110"/>
      <c r="D179"/>
      <c r="AG179"/>
      <c r="AI179"/>
    </row>
    <row r="180" spans="2:35" x14ac:dyDescent="0.35">
      <c r="B180" s="110"/>
      <c r="D180"/>
      <c r="AG180"/>
      <c r="AI180"/>
    </row>
    <row r="181" spans="2:35" x14ac:dyDescent="0.35">
      <c r="B181" s="110"/>
      <c r="D181"/>
      <c r="AG181"/>
      <c r="AI181"/>
    </row>
    <row r="182" spans="2:35" x14ac:dyDescent="0.35">
      <c r="B182" s="110"/>
      <c r="D182"/>
      <c r="AG182"/>
      <c r="AI182"/>
    </row>
    <row r="183" spans="2:35" x14ac:dyDescent="0.35">
      <c r="B183" s="110"/>
      <c r="D183"/>
      <c r="AG183"/>
      <c r="AI183"/>
    </row>
    <row r="184" spans="2:35" x14ac:dyDescent="0.35">
      <c r="B184" s="110"/>
      <c r="D184"/>
      <c r="AG184"/>
      <c r="AI184"/>
    </row>
    <row r="185" spans="2:35" x14ac:dyDescent="0.35">
      <c r="B185" s="110"/>
      <c r="D185"/>
      <c r="AG185"/>
      <c r="AI185"/>
    </row>
    <row r="186" spans="2:35" x14ac:dyDescent="0.35">
      <c r="B186" s="110"/>
      <c r="D186"/>
      <c r="AG186"/>
      <c r="AI186"/>
    </row>
    <row r="187" spans="2:35" x14ac:dyDescent="0.35">
      <c r="B187" s="110"/>
      <c r="D187"/>
      <c r="AG187"/>
      <c r="AI187"/>
    </row>
    <row r="188" spans="2:35" x14ac:dyDescent="0.35">
      <c r="B188" s="110"/>
      <c r="D188"/>
      <c r="AG188"/>
      <c r="AI188"/>
    </row>
    <row r="189" spans="2:35" x14ac:dyDescent="0.35">
      <c r="B189" s="110"/>
      <c r="D189"/>
      <c r="AG189"/>
      <c r="AI189"/>
    </row>
    <row r="190" spans="2:35" x14ac:dyDescent="0.35">
      <c r="B190" s="110"/>
      <c r="D190"/>
      <c r="AG190"/>
      <c r="AI190"/>
    </row>
    <row r="191" spans="2:35" x14ac:dyDescent="0.35">
      <c r="B191" s="110"/>
      <c r="D191"/>
      <c r="AG191"/>
      <c r="AI191"/>
    </row>
    <row r="192" spans="2:35" x14ac:dyDescent="0.35">
      <c r="B192" s="110"/>
      <c r="D192"/>
      <c r="AG192"/>
      <c r="AI192"/>
    </row>
    <row r="193" spans="2:35" x14ac:dyDescent="0.35">
      <c r="B193" s="110"/>
      <c r="D193"/>
      <c r="AG193"/>
      <c r="AI193"/>
    </row>
    <row r="194" spans="2:35" x14ac:dyDescent="0.35">
      <c r="B194" s="110"/>
      <c r="D194"/>
      <c r="AG194"/>
      <c r="AI194"/>
    </row>
    <row r="195" spans="2:35" x14ac:dyDescent="0.35">
      <c r="B195" s="110"/>
      <c r="D195"/>
      <c r="AG195"/>
      <c r="AI195"/>
    </row>
    <row r="196" spans="2:35" x14ac:dyDescent="0.35">
      <c r="B196" s="110"/>
      <c r="D196"/>
      <c r="AG196"/>
      <c r="AI196"/>
    </row>
    <row r="197" spans="2:35" x14ac:dyDescent="0.35">
      <c r="B197" s="110"/>
      <c r="D197"/>
      <c r="AG197"/>
      <c r="AI197"/>
    </row>
    <row r="198" spans="2:35" x14ac:dyDescent="0.35">
      <c r="B198" s="110"/>
      <c r="D198"/>
      <c r="AG198"/>
      <c r="AI198"/>
    </row>
    <row r="199" spans="2:35" x14ac:dyDescent="0.35">
      <c r="B199" s="110"/>
      <c r="D199"/>
      <c r="AG199"/>
      <c r="AI199"/>
    </row>
    <row r="200" spans="2:35" x14ac:dyDescent="0.35">
      <c r="B200" s="110"/>
      <c r="D200"/>
      <c r="AG200"/>
      <c r="AI200"/>
    </row>
    <row r="201" spans="2:35" x14ac:dyDescent="0.35">
      <c r="B201" s="110"/>
      <c r="D201"/>
      <c r="AG201"/>
      <c r="AI201"/>
    </row>
    <row r="202" spans="2:35" x14ac:dyDescent="0.35">
      <c r="B202" s="110"/>
      <c r="D202"/>
      <c r="AG202"/>
      <c r="AI202"/>
    </row>
    <row r="203" spans="2:35" x14ac:dyDescent="0.35">
      <c r="B203" s="110"/>
      <c r="D203"/>
      <c r="AG203"/>
      <c r="AI203"/>
    </row>
    <row r="204" spans="2:35" x14ac:dyDescent="0.35">
      <c r="B204" s="110"/>
      <c r="D204"/>
      <c r="AG204"/>
      <c r="AI204"/>
    </row>
    <row r="205" spans="2:35" x14ac:dyDescent="0.35">
      <c r="B205" s="110"/>
      <c r="D205"/>
      <c r="AG205"/>
      <c r="AI205"/>
    </row>
    <row r="206" spans="2:35" x14ac:dyDescent="0.35">
      <c r="B206" s="110"/>
      <c r="D206"/>
      <c r="AG206"/>
      <c r="AI206"/>
    </row>
    <row r="207" spans="2:35" x14ac:dyDescent="0.35">
      <c r="B207" s="110"/>
      <c r="D207"/>
      <c r="AG207"/>
      <c r="AI207"/>
    </row>
    <row r="208" spans="2:35" x14ac:dyDescent="0.35">
      <c r="B208" s="110"/>
      <c r="D208"/>
      <c r="AG208"/>
      <c r="AI208"/>
    </row>
    <row r="209" spans="2:35" x14ac:dyDescent="0.35">
      <c r="B209" s="110"/>
      <c r="D209"/>
      <c r="AG209"/>
      <c r="AI209"/>
    </row>
    <row r="210" spans="2:35" x14ac:dyDescent="0.35">
      <c r="B210" s="110"/>
      <c r="D210"/>
      <c r="AG210"/>
      <c r="AI210"/>
    </row>
    <row r="211" spans="2:35" x14ac:dyDescent="0.35">
      <c r="B211" s="110"/>
      <c r="D211"/>
      <c r="AG211"/>
      <c r="AI211"/>
    </row>
    <row r="212" spans="2:35" x14ac:dyDescent="0.35">
      <c r="B212" s="110"/>
      <c r="D212"/>
      <c r="AG212"/>
      <c r="AI212"/>
    </row>
    <row r="213" spans="2:35" x14ac:dyDescent="0.35">
      <c r="B213" s="110"/>
      <c r="D213"/>
      <c r="AG213"/>
      <c r="AI213"/>
    </row>
    <row r="214" spans="2:35" x14ac:dyDescent="0.35">
      <c r="B214" s="110"/>
      <c r="D214"/>
      <c r="AG214"/>
      <c r="AI214"/>
    </row>
    <row r="215" spans="2:35" x14ac:dyDescent="0.35">
      <c r="B215" s="110"/>
      <c r="D215"/>
      <c r="AG215"/>
      <c r="AI215"/>
    </row>
    <row r="216" spans="2:35" x14ac:dyDescent="0.35">
      <c r="B216" s="110"/>
      <c r="D216"/>
      <c r="AG216"/>
      <c r="AI216"/>
    </row>
    <row r="217" spans="2:35" x14ac:dyDescent="0.35">
      <c r="B217" s="110"/>
      <c r="D217"/>
      <c r="AG217"/>
      <c r="AI217"/>
    </row>
    <row r="218" spans="2:35" x14ac:dyDescent="0.35">
      <c r="B218" s="110"/>
      <c r="D218"/>
      <c r="AG218"/>
      <c r="AI218"/>
    </row>
    <row r="219" spans="2:35" x14ac:dyDescent="0.35">
      <c r="B219" s="110"/>
      <c r="D219"/>
      <c r="AG219"/>
      <c r="AI219"/>
    </row>
    <row r="220" spans="2:35" x14ac:dyDescent="0.35">
      <c r="B220" s="110"/>
      <c r="D220"/>
      <c r="AG220"/>
      <c r="AI220"/>
    </row>
    <row r="221" spans="2:35" x14ac:dyDescent="0.35">
      <c r="B221" s="110"/>
      <c r="D221"/>
      <c r="AG221"/>
      <c r="AI221"/>
    </row>
    <row r="222" spans="2:35" x14ac:dyDescent="0.35">
      <c r="B222" s="110"/>
      <c r="D222"/>
      <c r="AG222"/>
      <c r="AI222"/>
    </row>
    <row r="223" spans="2:35" x14ac:dyDescent="0.35">
      <c r="B223" s="110"/>
      <c r="D223"/>
      <c r="AG223"/>
      <c r="AI223"/>
    </row>
    <row r="224" spans="2:35" x14ac:dyDescent="0.35">
      <c r="B224" s="110"/>
      <c r="D224"/>
      <c r="AG224"/>
      <c r="AI224"/>
    </row>
    <row r="225" spans="2:35" x14ac:dyDescent="0.35">
      <c r="B225" s="110"/>
      <c r="D225"/>
      <c r="AG225"/>
      <c r="AI225"/>
    </row>
    <row r="226" spans="2:35" x14ac:dyDescent="0.35">
      <c r="B226" s="110"/>
      <c r="D226"/>
      <c r="AG226"/>
      <c r="AI226"/>
    </row>
    <row r="227" spans="2:35" x14ac:dyDescent="0.35">
      <c r="B227" s="110"/>
      <c r="D227"/>
      <c r="AG227"/>
      <c r="AI227"/>
    </row>
    <row r="228" spans="2:35" x14ac:dyDescent="0.35">
      <c r="B228" s="110"/>
      <c r="D228"/>
      <c r="AG228"/>
      <c r="AI228"/>
    </row>
    <row r="229" spans="2:35" x14ac:dyDescent="0.35">
      <c r="B229" s="110"/>
      <c r="D229"/>
      <c r="AG229"/>
      <c r="AI229"/>
    </row>
    <row r="230" spans="2:35" x14ac:dyDescent="0.35">
      <c r="B230" s="110"/>
      <c r="D230"/>
      <c r="AG230"/>
      <c r="AI230"/>
    </row>
    <row r="231" spans="2:35" x14ac:dyDescent="0.35">
      <c r="B231" s="110"/>
      <c r="D231"/>
      <c r="AG231"/>
      <c r="AI231"/>
    </row>
    <row r="232" spans="2:35" x14ac:dyDescent="0.35">
      <c r="B232" s="110"/>
      <c r="D232"/>
      <c r="AG232"/>
      <c r="AI232"/>
    </row>
    <row r="233" spans="2:35" x14ac:dyDescent="0.35">
      <c r="B233" s="110"/>
      <c r="D233"/>
      <c r="AG233"/>
      <c r="AI233"/>
    </row>
    <row r="234" spans="2:35" x14ac:dyDescent="0.35">
      <c r="B234" s="110"/>
      <c r="D234"/>
      <c r="AG234"/>
      <c r="AI234"/>
    </row>
    <row r="235" spans="2:35" x14ac:dyDescent="0.35">
      <c r="B235" s="110"/>
      <c r="D235"/>
      <c r="AG235"/>
      <c r="AI235"/>
    </row>
    <row r="236" spans="2:35" x14ac:dyDescent="0.35">
      <c r="B236" s="110"/>
      <c r="D236"/>
      <c r="AG236"/>
      <c r="AI236"/>
    </row>
    <row r="237" spans="2:35" x14ac:dyDescent="0.35">
      <c r="B237" s="110"/>
      <c r="D237"/>
      <c r="AG237"/>
      <c r="AI237"/>
    </row>
    <row r="238" spans="2:35" x14ac:dyDescent="0.35">
      <c r="B238" s="110"/>
      <c r="D238"/>
      <c r="AG238"/>
      <c r="AI238"/>
    </row>
    <row r="239" spans="2:35" x14ac:dyDescent="0.35">
      <c r="B239" s="110"/>
      <c r="D239"/>
      <c r="AG239"/>
      <c r="AI239"/>
    </row>
    <row r="240" spans="2:35" x14ac:dyDescent="0.35">
      <c r="B240" s="110"/>
      <c r="D240"/>
      <c r="AG240"/>
      <c r="AI240"/>
    </row>
  </sheetData>
  <sheetProtection password="CFF9" sheet="1" objects="1" scenarios="1" formatCells="0" formatColumns="0" formatRows="0" insertColumns="0" insertRows="0" insertHyperlinks="0" deleteColumns="0" deleteRows="0" sort="0" autoFilter="0" pivotTables="0"/>
  <mergeCells count="36">
    <mergeCell ref="B3:B18"/>
    <mergeCell ref="A28:A32"/>
    <mergeCell ref="A33:A53"/>
    <mergeCell ref="A98:A127"/>
    <mergeCell ref="B19:B20"/>
    <mergeCell ref="B21:B22"/>
    <mergeCell ref="B26:B27"/>
    <mergeCell ref="B23:B25"/>
    <mergeCell ref="B28:B29"/>
    <mergeCell ref="B30:B32"/>
    <mergeCell ref="A3:A27"/>
    <mergeCell ref="A54:A57"/>
    <mergeCell ref="B48:B49"/>
    <mergeCell ref="B50:B53"/>
    <mergeCell ref="B60:B62"/>
    <mergeCell ref="B33:B37"/>
    <mergeCell ref="B38:B39"/>
    <mergeCell ref="B40:B41"/>
    <mergeCell ref="B42:B43"/>
    <mergeCell ref="B44:B47"/>
    <mergeCell ref="B58:B59"/>
    <mergeCell ref="A128:A156"/>
    <mergeCell ref="B131:B140"/>
    <mergeCell ref="B102:B111"/>
    <mergeCell ref="B63:B64"/>
    <mergeCell ref="B65:B80"/>
    <mergeCell ref="B148:B152"/>
    <mergeCell ref="B153:B156"/>
    <mergeCell ref="B112:B114"/>
    <mergeCell ref="B98:B99"/>
    <mergeCell ref="B115:B116"/>
    <mergeCell ref="B117:B118"/>
    <mergeCell ref="B124:B127"/>
    <mergeCell ref="B141:B143"/>
    <mergeCell ref="B144:B145"/>
    <mergeCell ref="B146:B147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7"/>
  <sheetViews>
    <sheetView topLeftCell="A20" workbookViewId="0">
      <pane xSplit="2" topLeftCell="C1" activePane="topRight" state="frozen"/>
      <selection activeCell="C25" sqref="C25"/>
      <selection pane="topRight" activeCell="A58" sqref="A58"/>
    </sheetView>
  </sheetViews>
  <sheetFormatPr defaultColWidth="8.7265625" defaultRowHeight="14.5" x14ac:dyDescent="0.35"/>
  <cols>
    <col min="1" max="1" width="14.1796875" style="101" customWidth="1"/>
    <col min="2" max="2" width="29.54296875" style="102" customWidth="1"/>
    <col min="3" max="4" width="63.54296875" customWidth="1"/>
    <col min="5" max="5" width="71.54296875" customWidth="1"/>
    <col min="14" max="14" width="27" customWidth="1"/>
  </cols>
  <sheetData>
    <row r="1" spans="1:15" ht="72" customHeight="1" thickBot="1" x14ac:dyDescent="0.4">
      <c r="B1" s="110"/>
      <c r="O1" s="119">
        <v>0</v>
      </c>
    </row>
    <row r="2" spans="1:15" s="125" customFormat="1" ht="15" thickBot="1" x14ac:dyDescent="0.4">
      <c r="A2" s="112" t="s">
        <v>313</v>
      </c>
      <c r="B2" s="113"/>
      <c r="C2" s="128" t="s">
        <v>375</v>
      </c>
      <c r="D2" s="128" t="s">
        <v>377</v>
      </c>
      <c r="E2" s="128" t="s">
        <v>344</v>
      </c>
      <c r="F2"/>
      <c r="N2" s="120"/>
      <c r="O2" s="120">
        <v>1</v>
      </c>
    </row>
    <row r="3" spans="1:15" s="125" customFormat="1" x14ac:dyDescent="0.35">
      <c r="A3" s="141"/>
      <c r="B3" s="142"/>
      <c r="F3"/>
      <c r="N3" s="120"/>
      <c r="O3" s="120"/>
    </row>
    <row r="4" spans="1:15" ht="35.5" customHeight="1" x14ac:dyDescent="0.35">
      <c r="A4" s="117" t="s">
        <v>65</v>
      </c>
      <c r="B4" s="118"/>
      <c r="C4" s="83"/>
      <c r="D4" s="83"/>
      <c r="E4" s="83"/>
    </row>
    <row r="5" spans="1:15" s="37" customFormat="1" ht="15" thickBot="1" x14ac:dyDescent="0.4">
      <c r="A5" s="115" t="s">
        <v>68</v>
      </c>
      <c r="B5" s="116"/>
      <c r="C5" s="114"/>
      <c r="D5" s="114"/>
      <c r="E5" s="114"/>
      <c r="F5"/>
    </row>
    <row r="6" spans="1:15" ht="13.5" customHeight="1" thickBot="1" x14ac:dyDescent="0.4">
      <c r="A6" s="166" t="s">
        <v>18</v>
      </c>
      <c r="B6" s="168" t="s">
        <v>9</v>
      </c>
      <c r="C6" s="6" t="s">
        <v>345</v>
      </c>
      <c r="D6" s="6" t="s">
        <v>345</v>
      </c>
      <c r="E6" s="6" t="s">
        <v>345</v>
      </c>
    </row>
    <row r="7" spans="1:15" ht="13.5" customHeight="1" x14ac:dyDescent="0.35">
      <c r="A7" s="378" t="s">
        <v>12</v>
      </c>
      <c r="B7" s="388" t="s">
        <v>12</v>
      </c>
      <c r="C7" s="89" t="s">
        <v>190</v>
      </c>
      <c r="D7" s="89" t="s">
        <v>378</v>
      </c>
      <c r="E7" s="14" t="s">
        <v>346</v>
      </c>
    </row>
    <row r="8" spans="1:15" ht="13.5" customHeight="1" x14ac:dyDescent="0.35">
      <c r="A8" s="379"/>
      <c r="B8" s="389"/>
      <c r="C8" s="161" t="s">
        <v>376</v>
      </c>
      <c r="D8" s="161"/>
      <c r="E8" s="219"/>
    </row>
    <row r="9" spans="1:15" ht="13.5" customHeight="1" x14ac:dyDescent="0.35">
      <c r="A9" s="379"/>
      <c r="B9" s="365" t="s">
        <v>13</v>
      </c>
      <c r="C9" s="1" t="s">
        <v>90</v>
      </c>
      <c r="D9" s="1" t="s">
        <v>379</v>
      </c>
      <c r="E9" s="1" t="s">
        <v>90</v>
      </c>
    </row>
    <row r="10" spans="1:15" ht="13.5" customHeight="1" x14ac:dyDescent="0.35">
      <c r="A10" s="379"/>
      <c r="B10" s="365"/>
      <c r="C10" s="24"/>
      <c r="D10" t="s">
        <v>380</v>
      </c>
      <c r="E10" s="24"/>
    </row>
    <row r="11" spans="1:15" ht="13.5" customHeight="1" thickBot="1" x14ac:dyDescent="0.4">
      <c r="A11" s="379"/>
      <c r="B11" s="365"/>
      <c r="C11" s="24"/>
      <c r="D11" t="s">
        <v>381</v>
      </c>
      <c r="E11" s="24"/>
    </row>
    <row r="12" spans="1:15" ht="13.5" customHeight="1" x14ac:dyDescent="0.35">
      <c r="A12" s="392" t="s">
        <v>22</v>
      </c>
      <c r="B12" s="366" t="s">
        <v>14</v>
      </c>
      <c r="C12" s="5" t="s">
        <v>347</v>
      </c>
      <c r="D12" s="5" t="s">
        <v>347</v>
      </c>
      <c r="E12" s="5" t="s">
        <v>347</v>
      </c>
    </row>
    <row r="13" spans="1:15" ht="13.5" customHeight="1" x14ac:dyDescent="0.35">
      <c r="A13" s="393"/>
      <c r="B13" s="365"/>
      <c r="C13" s="61"/>
      <c r="D13" s="61"/>
      <c r="E13" t="s">
        <v>348</v>
      </c>
    </row>
    <row r="14" spans="1:15" ht="13.5" customHeight="1" x14ac:dyDescent="0.35">
      <c r="A14" s="393"/>
      <c r="B14" s="365"/>
      <c r="C14" s="61"/>
      <c r="D14" s="61"/>
      <c r="E14" t="s">
        <v>349</v>
      </c>
    </row>
    <row r="15" spans="1:15" ht="13.5" customHeight="1" x14ac:dyDescent="0.35">
      <c r="A15" s="393"/>
      <c r="B15" s="365"/>
      <c r="C15" s="65"/>
      <c r="D15" s="65"/>
      <c r="E15" s="20" t="s">
        <v>350</v>
      </c>
    </row>
    <row r="16" spans="1:15" ht="13.5" customHeight="1" x14ac:dyDescent="0.35">
      <c r="A16" s="393"/>
      <c r="B16" s="367"/>
      <c r="C16" s="65"/>
      <c r="D16" s="65"/>
      <c r="E16" s="20" t="s">
        <v>351</v>
      </c>
    </row>
    <row r="17" spans="1:5" ht="13.5" customHeight="1" x14ac:dyDescent="0.35">
      <c r="A17" s="365"/>
      <c r="B17" s="390" t="s">
        <v>15</v>
      </c>
      <c r="C17" s="16" t="s">
        <v>454</v>
      </c>
      <c r="D17" s="16" t="s">
        <v>454</v>
      </c>
      <c r="E17" s="60"/>
    </row>
    <row r="18" spans="1:5" ht="13.5" customHeight="1" x14ac:dyDescent="0.35">
      <c r="A18" s="367"/>
      <c r="B18" s="391"/>
      <c r="C18" s="17" t="s">
        <v>455</v>
      </c>
      <c r="D18" s="17" t="s">
        <v>458</v>
      </c>
      <c r="E18" s="62"/>
    </row>
    <row r="19" spans="1:5" ht="13.5" customHeight="1" x14ac:dyDescent="0.35">
      <c r="A19" s="394" t="s">
        <v>354</v>
      </c>
      <c r="B19" s="165"/>
      <c r="C19" s="88"/>
      <c r="D19" s="88"/>
      <c r="E19" s="89" t="s">
        <v>352</v>
      </c>
    </row>
    <row r="20" spans="1:5" ht="13.5" customHeight="1" x14ac:dyDescent="0.35">
      <c r="A20" s="394"/>
      <c r="B20" s="104"/>
      <c r="C20" s="85"/>
      <c r="D20" s="85"/>
      <c r="E20" s="20" t="s">
        <v>353</v>
      </c>
    </row>
    <row r="21" spans="1:5" x14ac:dyDescent="0.35">
      <c r="A21" s="395" t="s">
        <v>355</v>
      </c>
      <c r="B21" s="392" t="s">
        <v>361</v>
      </c>
      <c r="C21" s="89" t="s">
        <v>356</v>
      </c>
      <c r="D21" s="89" t="s">
        <v>356</v>
      </c>
      <c r="E21" s="89" t="s">
        <v>356</v>
      </c>
    </row>
    <row r="22" spans="1:5" ht="13.5" customHeight="1" x14ac:dyDescent="0.35">
      <c r="A22" s="377"/>
      <c r="B22" s="393"/>
      <c r="C22" s="20" t="s">
        <v>357</v>
      </c>
      <c r="D22" s="20" t="s">
        <v>357</v>
      </c>
      <c r="E22" s="20" t="s">
        <v>357</v>
      </c>
    </row>
    <row r="23" spans="1:5" ht="13.5" customHeight="1" x14ac:dyDescent="0.35">
      <c r="A23" s="377"/>
      <c r="B23" s="393"/>
      <c r="C23" s="20" t="s">
        <v>358</v>
      </c>
      <c r="D23" s="20" t="s">
        <v>358</v>
      </c>
      <c r="E23" s="20" t="s">
        <v>358</v>
      </c>
    </row>
    <row r="24" spans="1:5" ht="13.5" customHeight="1" x14ac:dyDescent="0.35">
      <c r="A24" s="377"/>
      <c r="B24" s="393"/>
      <c r="C24" s="20" t="s">
        <v>359</v>
      </c>
      <c r="D24" s="20" t="s">
        <v>359</v>
      </c>
      <c r="E24" s="20" t="s">
        <v>359</v>
      </c>
    </row>
    <row r="25" spans="1:5" ht="13.5" customHeight="1" x14ac:dyDescent="0.35">
      <c r="A25" s="396"/>
      <c r="B25" s="389"/>
      <c r="C25" s="161" t="s">
        <v>360</v>
      </c>
      <c r="D25" s="161" t="s">
        <v>360</v>
      </c>
      <c r="E25" s="161" t="s">
        <v>360</v>
      </c>
    </row>
    <row r="26" spans="1:5" ht="13.5" customHeight="1" x14ac:dyDescent="0.35">
      <c r="A26" s="155" t="s">
        <v>17</v>
      </c>
      <c r="B26" s="365" t="s">
        <v>362</v>
      </c>
      <c r="C26" s="3" t="s">
        <v>457</v>
      </c>
      <c r="D26" s="3" t="s">
        <v>457</v>
      </c>
      <c r="E26" s="3" t="s">
        <v>457</v>
      </c>
    </row>
    <row r="27" spans="1:5" ht="13.5" customHeight="1" x14ac:dyDescent="0.35">
      <c r="A27" s="155"/>
      <c r="B27" s="365"/>
      <c r="C27" s="3" t="s">
        <v>456</v>
      </c>
      <c r="D27" s="3" t="s">
        <v>456</v>
      </c>
      <c r="E27" s="3" t="s">
        <v>456</v>
      </c>
    </row>
    <row r="28" spans="1:5" ht="13.5" customHeight="1" x14ac:dyDescent="0.35">
      <c r="A28" s="155"/>
      <c r="B28" s="366" t="s">
        <v>363</v>
      </c>
      <c r="C28" s="15" t="s">
        <v>150</v>
      </c>
      <c r="D28" s="15" t="s">
        <v>150</v>
      </c>
      <c r="E28" s="15" t="s">
        <v>150</v>
      </c>
    </row>
    <row r="29" spans="1:5" ht="13.5" customHeight="1" x14ac:dyDescent="0.35">
      <c r="A29" s="155"/>
      <c r="B29" s="365"/>
      <c r="C29" s="3" t="s">
        <v>151</v>
      </c>
      <c r="D29" s="3" t="s">
        <v>151</v>
      </c>
      <c r="E29" s="3" t="s">
        <v>151</v>
      </c>
    </row>
    <row r="30" spans="1:5" ht="13.5" customHeight="1" x14ac:dyDescent="0.35">
      <c r="A30" s="158"/>
      <c r="B30" s="366" t="s">
        <v>464</v>
      </c>
      <c r="C30" s="15" t="s">
        <v>459</v>
      </c>
      <c r="D30" s="89" t="s">
        <v>365</v>
      </c>
      <c r="E30" s="89" t="s">
        <v>459</v>
      </c>
    </row>
    <row r="31" spans="1:5" ht="13.5" customHeight="1" x14ac:dyDescent="0.35">
      <c r="A31" s="158"/>
      <c r="B31" s="365"/>
      <c r="C31" s="3" t="s">
        <v>460</v>
      </c>
      <c r="D31" s="20" t="s">
        <v>366</v>
      </c>
      <c r="E31" s="20" t="s">
        <v>460</v>
      </c>
    </row>
    <row r="32" spans="1:5" ht="13.5" customHeight="1" x14ac:dyDescent="0.35">
      <c r="A32" s="158"/>
      <c r="B32" s="365"/>
      <c r="C32" s="3" t="s">
        <v>461</v>
      </c>
      <c r="D32" s="20" t="s">
        <v>453</v>
      </c>
      <c r="E32" s="20" t="s">
        <v>461</v>
      </c>
    </row>
    <row r="33" spans="1:5" ht="13.5" customHeight="1" x14ac:dyDescent="0.35">
      <c r="A33" s="158"/>
      <c r="B33" s="365"/>
      <c r="C33" s="3" t="s">
        <v>462</v>
      </c>
      <c r="D33" s="20" t="s">
        <v>367</v>
      </c>
      <c r="E33" s="20" t="s">
        <v>462</v>
      </c>
    </row>
    <row r="34" spans="1:5" ht="13.5" customHeight="1" x14ac:dyDescent="0.35">
      <c r="A34" s="158"/>
      <c r="B34" s="365"/>
      <c r="C34" s="3" t="s">
        <v>465</v>
      </c>
      <c r="D34" s="20" t="s">
        <v>522</v>
      </c>
      <c r="E34" s="20" t="s">
        <v>522</v>
      </c>
    </row>
    <row r="35" spans="1:5" ht="13.5" customHeight="1" x14ac:dyDescent="0.35">
      <c r="A35" s="158"/>
      <c r="B35" s="365"/>
      <c r="C35" s="20" t="s">
        <v>521</v>
      </c>
      <c r="D35" s="20" t="s">
        <v>523</v>
      </c>
      <c r="E35" s="20" t="s">
        <v>523</v>
      </c>
    </row>
    <row r="36" spans="1:5" ht="13.5" customHeight="1" x14ac:dyDescent="0.35">
      <c r="A36" s="158"/>
      <c r="B36" s="365"/>
      <c r="C36" s="61"/>
      <c r="D36" s="20" t="s">
        <v>465</v>
      </c>
      <c r="E36" s="20" t="s">
        <v>463</v>
      </c>
    </row>
    <row r="37" spans="1:5" ht="13.5" customHeight="1" x14ac:dyDescent="0.35">
      <c r="A37" s="158"/>
      <c r="B37" s="365"/>
      <c r="C37" s="61"/>
      <c r="D37" s="20" t="s">
        <v>521</v>
      </c>
      <c r="E37" s="20" t="s">
        <v>466</v>
      </c>
    </row>
    <row r="38" spans="1:5" ht="13.5" customHeight="1" x14ac:dyDescent="0.35">
      <c r="A38" s="155"/>
      <c r="B38" s="164" t="s">
        <v>368</v>
      </c>
      <c r="C38" s="16" t="s">
        <v>370</v>
      </c>
      <c r="D38" s="89" t="s">
        <v>370</v>
      </c>
      <c r="E38" s="15" t="s">
        <v>370</v>
      </c>
    </row>
    <row r="39" spans="1:5" ht="13.5" customHeight="1" x14ac:dyDescent="0.35">
      <c r="A39" s="155"/>
      <c r="B39" s="160"/>
      <c r="C39" t="s">
        <v>371</v>
      </c>
      <c r="D39" s="20" t="s">
        <v>371</v>
      </c>
      <c r="E39" s="3" t="s">
        <v>371</v>
      </c>
    </row>
    <row r="40" spans="1:5" ht="13.5" customHeight="1" x14ac:dyDescent="0.35">
      <c r="A40" s="155"/>
      <c r="B40" s="160"/>
      <c r="C40" t="s">
        <v>372</v>
      </c>
      <c r="D40" s="20" t="s">
        <v>372</v>
      </c>
      <c r="E40" s="3" t="s">
        <v>372</v>
      </c>
    </row>
    <row r="41" spans="1:5" ht="13.5" customHeight="1" x14ac:dyDescent="0.35">
      <c r="A41" s="155"/>
      <c r="C41" t="s">
        <v>373</v>
      </c>
      <c r="D41" s="20" t="s">
        <v>373</v>
      </c>
      <c r="E41" s="3" t="s">
        <v>373</v>
      </c>
    </row>
    <row r="42" spans="1:5" ht="13.5" customHeight="1" x14ac:dyDescent="0.35">
      <c r="A42" s="155"/>
      <c r="C42" t="s">
        <v>374</v>
      </c>
      <c r="D42" s="20" t="s">
        <v>374</v>
      </c>
      <c r="E42" s="3" t="s">
        <v>374</v>
      </c>
    </row>
    <row r="43" spans="1:5" ht="13.5" customHeight="1" x14ac:dyDescent="0.35">
      <c r="A43" s="158"/>
      <c r="B43" s="164" t="s">
        <v>369</v>
      </c>
      <c r="C43" s="16" t="s">
        <v>552</v>
      </c>
      <c r="D43" s="16" t="s">
        <v>552</v>
      </c>
      <c r="E43" s="89" t="s">
        <v>552</v>
      </c>
    </row>
    <row r="44" spans="1:5" ht="13.5" customHeight="1" x14ac:dyDescent="0.35">
      <c r="A44" s="158"/>
      <c r="B44" s="160"/>
      <c r="C44" t="s">
        <v>553</v>
      </c>
      <c r="D44" t="s">
        <v>553</v>
      </c>
      <c r="E44" s="20" t="s">
        <v>553</v>
      </c>
    </row>
    <row r="45" spans="1:5" ht="13.5" customHeight="1" x14ac:dyDescent="0.35">
      <c r="A45" s="158"/>
      <c r="B45" s="160"/>
      <c r="C45" t="s">
        <v>384</v>
      </c>
      <c r="D45" t="s">
        <v>384</v>
      </c>
      <c r="E45" s="20" t="s">
        <v>384</v>
      </c>
    </row>
    <row r="46" spans="1:5" ht="13.5" customHeight="1" x14ac:dyDescent="0.35">
      <c r="A46" s="158"/>
      <c r="B46" s="160"/>
      <c r="C46" t="s">
        <v>385</v>
      </c>
      <c r="D46" t="s">
        <v>385</v>
      </c>
      <c r="E46" s="20" t="s">
        <v>385</v>
      </c>
    </row>
    <row r="47" spans="1:5" ht="13.5" customHeight="1" x14ac:dyDescent="0.35">
      <c r="A47" s="158"/>
      <c r="B47" s="160"/>
      <c r="C47" t="s">
        <v>386</v>
      </c>
      <c r="D47" t="s">
        <v>386</v>
      </c>
      <c r="E47" s="20" t="s">
        <v>386</v>
      </c>
    </row>
    <row r="48" spans="1:5" ht="13.5" customHeight="1" x14ac:dyDescent="0.35">
      <c r="A48" s="158"/>
      <c r="B48" s="160"/>
      <c r="C48" t="s">
        <v>387</v>
      </c>
      <c r="D48" t="s">
        <v>387</v>
      </c>
      <c r="E48" s="20" t="s">
        <v>387</v>
      </c>
    </row>
    <row r="49" spans="1:5" ht="13.5" customHeight="1" x14ac:dyDescent="0.35">
      <c r="A49" s="158"/>
      <c r="B49" s="160"/>
      <c r="C49" t="s">
        <v>388</v>
      </c>
      <c r="D49" t="s">
        <v>388</v>
      </c>
      <c r="E49" s="20" t="s">
        <v>388</v>
      </c>
    </row>
    <row r="50" spans="1:5" ht="13.5" customHeight="1" x14ac:dyDescent="0.35">
      <c r="A50" s="158"/>
      <c r="B50" s="160"/>
      <c r="C50" t="s">
        <v>554</v>
      </c>
      <c r="D50" t="s">
        <v>554</v>
      </c>
      <c r="E50" s="20" t="s">
        <v>554</v>
      </c>
    </row>
    <row r="51" spans="1:5" ht="13.5" customHeight="1" x14ac:dyDescent="0.35">
      <c r="A51" s="158"/>
      <c r="B51" s="160"/>
      <c r="C51" t="s">
        <v>389</v>
      </c>
      <c r="D51" t="s">
        <v>389</v>
      </c>
      <c r="E51" s="20" t="s">
        <v>389</v>
      </c>
    </row>
    <row r="52" spans="1:5" ht="13.5" customHeight="1" x14ac:dyDescent="0.35">
      <c r="A52" s="158"/>
      <c r="B52" s="160"/>
      <c r="C52" t="s">
        <v>390</v>
      </c>
      <c r="D52" t="s">
        <v>390</v>
      </c>
      <c r="E52" s="20" t="s">
        <v>390</v>
      </c>
    </row>
    <row r="53" spans="1:5" ht="13.5" customHeight="1" x14ac:dyDescent="0.35">
      <c r="A53" s="158"/>
      <c r="B53" s="160"/>
      <c r="C53" t="s">
        <v>382</v>
      </c>
      <c r="D53" t="s">
        <v>382</v>
      </c>
      <c r="E53" s="20" t="s">
        <v>382</v>
      </c>
    </row>
    <row r="54" spans="1:5" ht="13.5" customHeight="1" x14ac:dyDescent="0.35">
      <c r="A54" s="158"/>
      <c r="B54" s="160"/>
      <c r="C54" t="s">
        <v>391</v>
      </c>
      <c r="D54" t="s">
        <v>391</v>
      </c>
      <c r="E54" s="20" t="s">
        <v>391</v>
      </c>
    </row>
    <row r="55" spans="1:5" ht="13.5" customHeight="1" x14ac:dyDescent="0.35">
      <c r="A55" s="158"/>
      <c r="B55" s="160"/>
      <c r="C55" t="s">
        <v>555</v>
      </c>
      <c r="D55" t="s">
        <v>555</v>
      </c>
      <c r="E55" s="20" t="s">
        <v>555</v>
      </c>
    </row>
    <row r="56" spans="1:5" ht="13.5" customHeight="1" x14ac:dyDescent="0.35">
      <c r="A56" s="158"/>
      <c r="B56" s="160"/>
      <c r="C56" t="s">
        <v>392</v>
      </c>
      <c r="D56" t="s">
        <v>392</v>
      </c>
      <c r="E56" s="20" t="s">
        <v>392</v>
      </c>
    </row>
    <row r="57" spans="1:5" ht="13.5" customHeight="1" x14ac:dyDescent="0.35">
      <c r="A57" s="158"/>
      <c r="B57" s="160"/>
      <c r="C57" t="s">
        <v>393</v>
      </c>
      <c r="D57" t="s">
        <v>393</v>
      </c>
      <c r="E57" s="20" t="s">
        <v>393</v>
      </c>
    </row>
    <row r="58" spans="1:5" ht="13.5" customHeight="1" x14ac:dyDescent="0.35">
      <c r="A58" s="158"/>
      <c r="B58" s="160"/>
      <c r="C58" t="s">
        <v>394</v>
      </c>
      <c r="D58" t="s">
        <v>394</v>
      </c>
      <c r="E58" s="20" t="s">
        <v>394</v>
      </c>
    </row>
    <row r="59" spans="1:5" ht="13.5" customHeight="1" x14ac:dyDescent="0.35">
      <c r="A59" s="158"/>
      <c r="B59" s="160"/>
      <c r="C59" t="s">
        <v>395</v>
      </c>
      <c r="D59" t="s">
        <v>395</v>
      </c>
      <c r="E59" s="20" t="s">
        <v>395</v>
      </c>
    </row>
    <row r="60" spans="1:5" ht="13.5" customHeight="1" x14ac:dyDescent="0.35">
      <c r="A60" s="158"/>
      <c r="B60" s="160"/>
      <c r="C60" t="s">
        <v>396</v>
      </c>
      <c r="D60" t="s">
        <v>396</v>
      </c>
      <c r="E60" s="20" t="s">
        <v>396</v>
      </c>
    </row>
    <row r="61" spans="1:5" ht="13.5" customHeight="1" x14ac:dyDescent="0.35">
      <c r="A61" s="158"/>
      <c r="B61" s="160"/>
      <c r="C61" t="s">
        <v>397</v>
      </c>
      <c r="D61" t="s">
        <v>397</v>
      </c>
      <c r="E61" s="20" t="s">
        <v>397</v>
      </c>
    </row>
    <row r="62" spans="1:5" ht="13.5" customHeight="1" x14ac:dyDescent="0.35">
      <c r="A62" s="158"/>
      <c r="B62" s="160"/>
      <c r="C62" t="s">
        <v>398</v>
      </c>
      <c r="D62" t="s">
        <v>398</v>
      </c>
      <c r="E62" s="20" t="s">
        <v>398</v>
      </c>
    </row>
    <row r="63" spans="1:5" ht="13.5" customHeight="1" x14ac:dyDescent="0.35">
      <c r="A63" s="158"/>
      <c r="B63" s="160"/>
      <c r="C63" t="s">
        <v>399</v>
      </c>
      <c r="D63" t="s">
        <v>399</v>
      </c>
      <c r="E63" s="20" t="s">
        <v>399</v>
      </c>
    </row>
    <row r="64" spans="1:5" ht="13.5" customHeight="1" x14ac:dyDescent="0.35">
      <c r="A64" s="158"/>
      <c r="B64" s="160"/>
      <c r="C64" t="s">
        <v>400</v>
      </c>
      <c r="D64" t="s">
        <v>400</v>
      </c>
      <c r="E64" s="20" t="s">
        <v>400</v>
      </c>
    </row>
    <row r="65" spans="1:5" ht="13.5" customHeight="1" x14ac:dyDescent="0.35">
      <c r="A65" s="158"/>
      <c r="B65" s="160"/>
      <c r="C65" t="s">
        <v>401</v>
      </c>
      <c r="D65" t="s">
        <v>401</v>
      </c>
      <c r="E65" s="20" t="s">
        <v>401</v>
      </c>
    </row>
    <row r="66" spans="1:5" ht="13.5" customHeight="1" x14ac:dyDescent="0.35">
      <c r="A66" s="158"/>
      <c r="B66" s="160"/>
      <c r="C66" t="s">
        <v>402</v>
      </c>
      <c r="D66" t="s">
        <v>402</v>
      </c>
      <c r="E66" s="20" t="s">
        <v>402</v>
      </c>
    </row>
    <row r="67" spans="1:5" ht="13.5" customHeight="1" x14ac:dyDescent="0.35">
      <c r="A67" s="158"/>
      <c r="B67" s="160"/>
      <c r="C67" t="s">
        <v>403</v>
      </c>
      <c r="D67" t="s">
        <v>403</v>
      </c>
      <c r="E67" s="20" t="s">
        <v>403</v>
      </c>
    </row>
    <row r="68" spans="1:5" ht="13.5" customHeight="1" x14ac:dyDescent="0.35">
      <c r="A68" s="158"/>
      <c r="B68" s="160"/>
      <c r="C68" t="s">
        <v>404</v>
      </c>
      <c r="D68" t="s">
        <v>404</v>
      </c>
      <c r="E68" s="20" t="s">
        <v>404</v>
      </c>
    </row>
    <row r="69" spans="1:5" ht="13.5" customHeight="1" x14ac:dyDescent="0.35">
      <c r="A69" s="158"/>
      <c r="B69" s="160"/>
      <c r="C69" t="s">
        <v>405</v>
      </c>
      <c r="D69" t="s">
        <v>405</v>
      </c>
      <c r="E69" s="20" t="s">
        <v>405</v>
      </c>
    </row>
    <row r="70" spans="1:5" ht="13.5" customHeight="1" x14ac:dyDescent="0.35">
      <c r="A70" s="158"/>
      <c r="B70" s="160"/>
      <c r="C70" t="s">
        <v>406</v>
      </c>
      <c r="D70" t="s">
        <v>406</v>
      </c>
      <c r="E70" s="20" t="s">
        <v>406</v>
      </c>
    </row>
    <row r="71" spans="1:5" ht="13.5" customHeight="1" x14ac:dyDescent="0.35">
      <c r="A71" s="158"/>
      <c r="B71" s="160"/>
      <c r="C71" t="s">
        <v>407</v>
      </c>
      <c r="D71" t="s">
        <v>407</v>
      </c>
      <c r="E71" s="20" t="s">
        <v>407</v>
      </c>
    </row>
    <row r="72" spans="1:5" ht="13.5" customHeight="1" x14ac:dyDescent="0.35">
      <c r="A72" s="158"/>
      <c r="B72" s="160"/>
      <c r="C72" t="s">
        <v>408</v>
      </c>
      <c r="D72" t="s">
        <v>408</v>
      </c>
      <c r="E72" s="20" t="s">
        <v>408</v>
      </c>
    </row>
    <row r="73" spans="1:5" ht="13.5" customHeight="1" x14ac:dyDescent="0.35">
      <c r="A73" s="158"/>
      <c r="B73" s="160"/>
      <c r="C73" t="s">
        <v>556</v>
      </c>
      <c r="D73" t="s">
        <v>556</v>
      </c>
      <c r="E73" s="20" t="s">
        <v>556</v>
      </c>
    </row>
    <row r="74" spans="1:5" ht="13.5" customHeight="1" x14ac:dyDescent="0.35">
      <c r="A74" s="158"/>
      <c r="B74" s="160"/>
      <c r="C74" t="s">
        <v>409</v>
      </c>
      <c r="D74" t="s">
        <v>409</v>
      </c>
      <c r="E74" s="20" t="s">
        <v>409</v>
      </c>
    </row>
    <row r="75" spans="1:5" ht="13.5" customHeight="1" x14ac:dyDescent="0.35">
      <c r="A75" s="158"/>
      <c r="B75" s="160"/>
      <c r="C75" t="s">
        <v>410</v>
      </c>
      <c r="D75" t="s">
        <v>410</v>
      </c>
      <c r="E75" s="20" t="s">
        <v>410</v>
      </c>
    </row>
    <row r="76" spans="1:5" ht="13.5" customHeight="1" x14ac:dyDescent="0.35">
      <c r="A76" s="158"/>
      <c r="B76" s="160"/>
      <c r="C76" t="s">
        <v>411</v>
      </c>
      <c r="D76" t="s">
        <v>411</v>
      </c>
      <c r="E76" s="20" t="s">
        <v>411</v>
      </c>
    </row>
    <row r="77" spans="1:5" ht="13.5" customHeight="1" x14ac:dyDescent="0.35">
      <c r="A77" s="158"/>
      <c r="B77" s="160"/>
      <c r="C77" t="s">
        <v>412</v>
      </c>
      <c r="D77" t="s">
        <v>412</v>
      </c>
      <c r="E77" s="20" t="s">
        <v>412</v>
      </c>
    </row>
    <row r="78" spans="1:5" ht="13.5" customHeight="1" x14ac:dyDescent="0.35">
      <c r="A78" s="158"/>
      <c r="B78" s="160"/>
      <c r="C78" t="s">
        <v>557</v>
      </c>
      <c r="D78" t="s">
        <v>557</v>
      </c>
      <c r="E78" s="20" t="s">
        <v>557</v>
      </c>
    </row>
    <row r="79" spans="1:5" ht="13.5" customHeight="1" x14ac:dyDescent="0.35">
      <c r="A79" s="158"/>
      <c r="B79" s="160"/>
      <c r="C79" t="s">
        <v>413</v>
      </c>
      <c r="D79" t="s">
        <v>413</v>
      </c>
      <c r="E79" s="20" t="s">
        <v>413</v>
      </c>
    </row>
    <row r="80" spans="1:5" ht="13.5" customHeight="1" x14ac:dyDescent="0.35">
      <c r="A80" s="158"/>
      <c r="C80" t="s">
        <v>414</v>
      </c>
      <c r="D80" t="s">
        <v>414</v>
      </c>
      <c r="E80" s="20" t="s">
        <v>414</v>
      </c>
    </row>
    <row r="81" spans="1:5" ht="13.5" customHeight="1" x14ac:dyDescent="0.35">
      <c r="A81" s="158"/>
      <c r="C81" t="s">
        <v>415</v>
      </c>
      <c r="D81" t="s">
        <v>415</v>
      </c>
      <c r="E81" s="20" t="s">
        <v>415</v>
      </c>
    </row>
    <row r="82" spans="1:5" ht="13.5" customHeight="1" x14ac:dyDescent="0.35">
      <c r="A82" s="159"/>
      <c r="C82" t="s">
        <v>416</v>
      </c>
      <c r="D82" t="s">
        <v>416</v>
      </c>
      <c r="E82" s="20" t="s">
        <v>416</v>
      </c>
    </row>
    <row r="83" spans="1:5" x14ac:dyDescent="0.35">
      <c r="B83" s="298"/>
      <c r="C83" s="17" t="s">
        <v>558</v>
      </c>
      <c r="D83" s="17" t="s">
        <v>558</v>
      </c>
      <c r="E83" s="161" t="s">
        <v>558</v>
      </c>
    </row>
    <row r="84" spans="1:5" x14ac:dyDescent="0.35">
      <c r="B84" s="110"/>
    </row>
    <row r="85" spans="1:5" x14ac:dyDescent="0.35">
      <c r="B85" s="111"/>
    </row>
    <row r="86" spans="1:5" x14ac:dyDescent="0.35">
      <c r="B86" s="110"/>
    </row>
    <row r="87" spans="1:5" x14ac:dyDescent="0.35">
      <c r="B87" s="110"/>
    </row>
    <row r="88" spans="1:5" x14ac:dyDescent="0.35">
      <c r="B88" s="110"/>
    </row>
    <row r="89" spans="1:5" x14ac:dyDescent="0.35">
      <c r="B89" s="110"/>
    </row>
    <row r="90" spans="1:5" x14ac:dyDescent="0.35">
      <c r="B90" s="110"/>
    </row>
    <row r="91" spans="1:5" x14ac:dyDescent="0.35">
      <c r="B91" s="110"/>
    </row>
    <row r="92" spans="1:5" x14ac:dyDescent="0.35">
      <c r="B92" s="110"/>
    </row>
    <row r="93" spans="1:5" x14ac:dyDescent="0.35">
      <c r="B93" s="110"/>
    </row>
    <row r="94" spans="1:5" x14ac:dyDescent="0.35">
      <c r="B94" s="110"/>
    </row>
    <row r="95" spans="1:5" x14ac:dyDescent="0.35">
      <c r="B95" s="110"/>
    </row>
    <row r="96" spans="1:5" x14ac:dyDescent="0.35">
      <c r="B96" s="110"/>
    </row>
    <row r="97" spans="2:2" x14ac:dyDescent="0.35">
      <c r="B97" s="110"/>
    </row>
    <row r="98" spans="2:2" x14ac:dyDescent="0.35">
      <c r="B98" s="110"/>
    </row>
    <row r="99" spans="2:2" x14ac:dyDescent="0.35">
      <c r="B99" s="110"/>
    </row>
    <row r="100" spans="2:2" x14ac:dyDescent="0.35">
      <c r="B100" s="110"/>
    </row>
    <row r="101" spans="2:2" x14ac:dyDescent="0.35">
      <c r="B101" s="110"/>
    </row>
    <row r="102" spans="2:2" x14ac:dyDescent="0.35">
      <c r="B102" s="110"/>
    </row>
    <row r="103" spans="2:2" x14ac:dyDescent="0.35">
      <c r="B103" s="110"/>
    </row>
    <row r="104" spans="2:2" x14ac:dyDescent="0.35">
      <c r="B104" s="110"/>
    </row>
    <row r="105" spans="2:2" x14ac:dyDescent="0.35">
      <c r="B105" s="110"/>
    </row>
    <row r="106" spans="2:2" x14ac:dyDescent="0.35">
      <c r="B106" s="110"/>
    </row>
    <row r="107" spans="2:2" x14ac:dyDescent="0.35">
      <c r="B107" s="110"/>
    </row>
    <row r="108" spans="2:2" x14ac:dyDescent="0.35">
      <c r="B108" s="110"/>
    </row>
    <row r="109" spans="2:2" x14ac:dyDescent="0.35">
      <c r="B109" s="110"/>
    </row>
    <row r="110" spans="2:2" x14ac:dyDescent="0.35">
      <c r="B110" s="110"/>
    </row>
    <row r="111" spans="2:2" x14ac:dyDescent="0.35">
      <c r="B111" s="110"/>
    </row>
    <row r="112" spans="2:2" x14ac:dyDescent="0.35">
      <c r="B112" s="110"/>
    </row>
    <row r="113" spans="2:2" x14ac:dyDescent="0.35">
      <c r="B113" s="110"/>
    </row>
    <row r="114" spans="2:2" x14ac:dyDescent="0.35">
      <c r="B114" s="110"/>
    </row>
    <row r="115" spans="2:2" x14ac:dyDescent="0.35">
      <c r="B115" s="110"/>
    </row>
    <row r="116" spans="2:2" x14ac:dyDescent="0.35">
      <c r="B116" s="110"/>
    </row>
    <row r="117" spans="2:2" x14ac:dyDescent="0.35">
      <c r="B117" s="110"/>
    </row>
    <row r="118" spans="2:2" x14ac:dyDescent="0.35">
      <c r="B118" s="110"/>
    </row>
    <row r="119" spans="2:2" x14ac:dyDescent="0.35">
      <c r="B119" s="110"/>
    </row>
    <row r="120" spans="2:2" x14ac:dyDescent="0.35">
      <c r="B120" s="110"/>
    </row>
    <row r="121" spans="2:2" x14ac:dyDescent="0.35">
      <c r="B121" s="110"/>
    </row>
    <row r="122" spans="2:2" x14ac:dyDescent="0.35">
      <c r="B122" s="110"/>
    </row>
    <row r="123" spans="2:2" x14ac:dyDescent="0.35">
      <c r="B123" s="110"/>
    </row>
    <row r="124" spans="2:2" x14ac:dyDescent="0.35">
      <c r="B124" s="110"/>
    </row>
    <row r="125" spans="2:2" x14ac:dyDescent="0.35">
      <c r="B125" s="110"/>
    </row>
    <row r="126" spans="2:2" x14ac:dyDescent="0.35">
      <c r="B126" s="110"/>
    </row>
    <row r="127" spans="2:2" x14ac:dyDescent="0.35">
      <c r="B127" s="110"/>
    </row>
    <row r="128" spans="2:2" x14ac:dyDescent="0.35">
      <c r="B128" s="110"/>
    </row>
    <row r="129" spans="2:2" x14ac:dyDescent="0.35">
      <c r="B129" s="110"/>
    </row>
    <row r="130" spans="2:2" x14ac:dyDescent="0.35">
      <c r="B130" s="110"/>
    </row>
    <row r="131" spans="2:2" x14ac:dyDescent="0.35">
      <c r="B131" s="110"/>
    </row>
    <row r="132" spans="2:2" x14ac:dyDescent="0.35">
      <c r="B132" s="110"/>
    </row>
    <row r="133" spans="2:2" x14ac:dyDescent="0.35">
      <c r="B133" s="110"/>
    </row>
    <row r="134" spans="2:2" x14ac:dyDescent="0.35">
      <c r="B134" s="110"/>
    </row>
    <row r="135" spans="2:2" x14ac:dyDescent="0.35">
      <c r="B135" s="110"/>
    </row>
    <row r="136" spans="2:2" x14ac:dyDescent="0.35">
      <c r="B136" s="110"/>
    </row>
    <row r="137" spans="2:2" x14ac:dyDescent="0.35">
      <c r="B137" s="110"/>
    </row>
    <row r="138" spans="2:2" x14ac:dyDescent="0.35">
      <c r="B138" s="110"/>
    </row>
    <row r="139" spans="2:2" x14ac:dyDescent="0.35">
      <c r="B139" s="110"/>
    </row>
    <row r="140" spans="2:2" x14ac:dyDescent="0.35">
      <c r="B140" s="110"/>
    </row>
    <row r="141" spans="2:2" x14ac:dyDescent="0.35">
      <c r="B141" s="110"/>
    </row>
    <row r="142" spans="2:2" x14ac:dyDescent="0.35">
      <c r="B142" s="110"/>
    </row>
    <row r="143" spans="2:2" x14ac:dyDescent="0.35">
      <c r="B143" s="110"/>
    </row>
    <row r="144" spans="2:2" x14ac:dyDescent="0.35">
      <c r="B144" s="110"/>
    </row>
    <row r="145" spans="2:2" x14ac:dyDescent="0.35">
      <c r="B145" s="110"/>
    </row>
    <row r="146" spans="2:2" x14ac:dyDescent="0.35">
      <c r="B146" s="110"/>
    </row>
    <row r="147" spans="2:2" x14ac:dyDescent="0.35">
      <c r="B147" s="110"/>
    </row>
    <row r="148" spans="2:2" x14ac:dyDescent="0.35">
      <c r="B148" s="110"/>
    </row>
    <row r="149" spans="2:2" x14ac:dyDescent="0.35">
      <c r="B149" s="110"/>
    </row>
    <row r="150" spans="2:2" x14ac:dyDescent="0.35">
      <c r="B150" s="110"/>
    </row>
    <row r="151" spans="2:2" x14ac:dyDescent="0.35">
      <c r="B151" s="110"/>
    </row>
    <row r="152" spans="2:2" x14ac:dyDescent="0.35">
      <c r="B152" s="110"/>
    </row>
    <row r="153" spans="2:2" x14ac:dyDescent="0.35">
      <c r="B153" s="110"/>
    </row>
    <row r="154" spans="2:2" x14ac:dyDescent="0.35">
      <c r="B154" s="110"/>
    </row>
    <row r="155" spans="2:2" x14ac:dyDescent="0.35">
      <c r="B155" s="110"/>
    </row>
    <row r="156" spans="2:2" x14ac:dyDescent="0.35">
      <c r="B156" s="110"/>
    </row>
    <row r="157" spans="2:2" x14ac:dyDescent="0.35">
      <c r="B157" s="110"/>
    </row>
    <row r="158" spans="2:2" x14ac:dyDescent="0.35">
      <c r="B158" s="110"/>
    </row>
    <row r="159" spans="2:2" x14ac:dyDescent="0.35">
      <c r="B159" s="110"/>
    </row>
    <row r="160" spans="2:2" x14ac:dyDescent="0.35">
      <c r="B160" s="110"/>
    </row>
    <row r="161" spans="2:2" x14ac:dyDescent="0.35">
      <c r="B161" s="110"/>
    </row>
    <row r="162" spans="2:2" x14ac:dyDescent="0.35">
      <c r="B162" s="110"/>
    </row>
    <row r="163" spans="2:2" x14ac:dyDescent="0.35">
      <c r="B163" s="110"/>
    </row>
    <row r="164" spans="2:2" x14ac:dyDescent="0.35">
      <c r="B164" s="110"/>
    </row>
    <row r="165" spans="2:2" x14ac:dyDescent="0.35">
      <c r="B165" s="110"/>
    </row>
    <row r="166" spans="2:2" x14ac:dyDescent="0.35">
      <c r="B166" s="110"/>
    </row>
    <row r="167" spans="2:2" x14ac:dyDescent="0.35">
      <c r="B167" s="110"/>
    </row>
  </sheetData>
  <sheetProtection password="CFF9" sheet="1" objects="1" scenarios="1" formatCells="0" formatColumns="0" formatRows="0" insertColumns="0" insertRows="0" insertHyperlinks="0" deleteColumns="0" deleteRows="0" sort="0" autoFilter="0" pivotTables="0"/>
  <mergeCells count="12">
    <mergeCell ref="B30:B37"/>
    <mergeCell ref="A7:A11"/>
    <mergeCell ref="B7:B8"/>
    <mergeCell ref="B9:B11"/>
    <mergeCell ref="B12:B16"/>
    <mergeCell ref="B17:B18"/>
    <mergeCell ref="A12:A18"/>
    <mergeCell ref="A19:A20"/>
    <mergeCell ref="B26:B27"/>
    <mergeCell ref="B28:B29"/>
    <mergeCell ref="A21:A25"/>
    <mergeCell ref="B21:B25"/>
  </mergeCells>
  <phoneticPr fontId="9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3"/>
  <sheetViews>
    <sheetView topLeftCell="A4" workbookViewId="0">
      <pane xSplit="2" topLeftCell="C1" activePane="topRight" state="frozen"/>
      <selection activeCell="C25" sqref="C25"/>
      <selection pane="topRight" activeCell="C52" sqref="C52"/>
    </sheetView>
  </sheetViews>
  <sheetFormatPr defaultColWidth="8.7265625" defaultRowHeight="14.5" outlineLevelCol="1" x14ac:dyDescent="0.35"/>
  <cols>
    <col min="1" max="1" width="14.1796875" style="101" customWidth="1"/>
    <col min="2" max="2" width="24.7265625" style="102" customWidth="1"/>
    <col min="3" max="3" width="93" customWidth="1"/>
    <col min="20" max="20" width="21.7265625" hidden="1" customWidth="1" outlineLevel="1"/>
    <col min="21" max="21" width="21.7265625" style="19" hidden="1" customWidth="1" outlineLevel="1"/>
    <col min="22" max="22" width="21.7265625" hidden="1" customWidth="1" outlineLevel="1"/>
    <col min="23" max="23" width="21.7265625" style="20" hidden="1" customWidth="1" outlineLevel="1"/>
    <col min="24" max="24" width="21.7265625" hidden="1" customWidth="1" outlineLevel="1"/>
    <col min="25" max="25" width="21.7265625" style="3" hidden="1" customWidth="1" outlineLevel="1"/>
    <col min="26" max="26" width="21.7265625" hidden="1" customWidth="1" outlineLevel="1"/>
    <col min="27" max="27" width="8.7265625" collapsed="1"/>
    <col min="35" max="35" width="27" customWidth="1"/>
  </cols>
  <sheetData>
    <row r="1" spans="1:36" ht="72" customHeight="1" thickBot="1" x14ac:dyDescent="0.3">
      <c r="B1" s="110"/>
      <c r="C1" s="53"/>
      <c r="T1" s="132"/>
      <c r="U1" s="140"/>
      <c r="V1" s="138"/>
      <c r="W1" s="134"/>
      <c r="X1" s="138"/>
      <c r="Y1" s="139"/>
      <c r="Z1" s="132"/>
      <c r="AJ1" s="119">
        <v>0</v>
      </c>
    </row>
    <row r="2" spans="1:36" s="179" customFormat="1" ht="15" thickBot="1" x14ac:dyDescent="0.4">
      <c r="A2" s="112" t="s">
        <v>313</v>
      </c>
      <c r="B2" s="113"/>
      <c r="C2" s="128" t="s">
        <v>442</v>
      </c>
      <c r="T2" s="179" t="s">
        <v>5</v>
      </c>
      <c r="U2" s="179" t="s">
        <v>6</v>
      </c>
      <c r="V2" s="181" t="s">
        <v>8</v>
      </c>
      <c r="W2" s="179" t="s">
        <v>7</v>
      </c>
      <c r="X2" s="179" t="s">
        <v>214</v>
      </c>
      <c r="Y2" s="182" t="s">
        <v>4</v>
      </c>
      <c r="Z2" s="179" t="s">
        <v>59</v>
      </c>
      <c r="AI2" s="183"/>
      <c r="AJ2" s="183">
        <v>1</v>
      </c>
    </row>
    <row r="3" spans="1:36" s="125" customFormat="1" ht="15" thickBot="1" x14ac:dyDescent="0.4">
      <c r="A3" s="141"/>
      <c r="B3" s="142"/>
      <c r="V3" s="94"/>
      <c r="AI3" s="120"/>
      <c r="AJ3" s="120"/>
    </row>
    <row r="4" spans="1:36" s="125" customFormat="1" x14ac:dyDescent="0.35">
      <c r="A4" s="143" t="s">
        <v>67</v>
      </c>
      <c r="B4" s="206"/>
      <c r="C4" s="277" t="e">
        <f>VLOOKUP(C2,#REF!,2,0)</f>
        <v>#REF!</v>
      </c>
      <c r="T4" s="131"/>
      <c r="U4" s="131"/>
      <c r="V4" s="131"/>
      <c r="W4" s="131"/>
      <c r="X4" s="131"/>
      <c r="Y4" s="131"/>
      <c r="Z4" s="131"/>
      <c r="AI4" s="120"/>
    </row>
    <row r="5" spans="1:36" s="21" customFormat="1" x14ac:dyDescent="0.35">
      <c r="A5" s="144" t="s">
        <v>467</v>
      </c>
      <c r="B5" s="177"/>
      <c r="C5" s="284">
        <v>0</v>
      </c>
      <c r="T5" s="123"/>
      <c r="U5" s="123"/>
      <c r="V5" s="123"/>
      <c r="W5" s="123"/>
      <c r="X5" s="123"/>
      <c r="Y5" s="123"/>
      <c r="Z5" s="123"/>
      <c r="AA5" s="125"/>
      <c r="AB5" s="125"/>
      <c r="AC5" s="125"/>
      <c r="AD5" s="125"/>
      <c r="AE5" s="125"/>
      <c r="AF5" s="125"/>
      <c r="AG5" s="125"/>
      <c r="AH5" s="125"/>
      <c r="AI5" s="125"/>
      <c r="AJ5" s="125"/>
    </row>
    <row r="6" spans="1:36" s="21" customFormat="1" x14ac:dyDescent="0.35">
      <c r="A6" s="145" t="s">
        <v>66</v>
      </c>
      <c r="B6" s="207"/>
      <c r="C6" s="278" t="e">
        <f>C4+C5</f>
        <v>#REF!</v>
      </c>
      <c r="T6" s="124"/>
      <c r="U6" s="124"/>
      <c r="V6" s="124"/>
      <c r="W6" s="124"/>
      <c r="X6" s="124"/>
      <c r="Y6" s="124"/>
      <c r="Z6" s="124"/>
      <c r="AA6" s="125"/>
      <c r="AB6" s="125"/>
      <c r="AC6" s="125"/>
      <c r="AD6" s="125"/>
      <c r="AE6" s="125"/>
      <c r="AF6" s="125"/>
      <c r="AG6" s="125"/>
      <c r="AH6" s="125"/>
      <c r="AI6" s="125"/>
      <c r="AJ6" s="125"/>
    </row>
    <row r="7" spans="1:36" ht="35.5" customHeight="1" x14ac:dyDescent="0.35">
      <c r="A7" s="117" t="s">
        <v>65</v>
      </c>
      <c r="B7" s="118"/>
      <c r="C7" s="22"/>
      <c r="T7" s="22"/>
      <c r="U7" s="22"/>
      <c r="V7" s="22"/>
      <c r="W7" s="22"/>
      <c r="X7" s="81"/>
      <c r="Y7" s="22"/>
      <c r="Z7" s="83"/>
    </row>
    <row r="8" spans="1:36" s="37" customFormat="1" ht="15" thickBot="1" x14ac:dyDescent="0.4">
      <c r="A8" s="115" t="s">
        <v>68</v>
      </c>
      <c r="B8" s="116"/>
      <c r="C8" s="36"/>
      <c r="T8" s="36"/>
      <c r="U8" s="36"/>
      <c r="V8" s="36"/>
      <c r="W8" s="36"/>
      <c r="X8" s="82"/>
      <c r="Y8" s="36"/>
      <c r="Z8" s="84"/>
    </row>
    <row r="9" spans="1:36" ht="13.5" customHeight="1" x14ac:dyDescent="0.35">
      <c r="A9" s="385" t="s">
        <v>18</v>
      </c>
      <c r="B9" s="188" t="s">
        <v>9</v>
      </c>
      <c r="C9" s="15" t="s">
        <v>224</v>
      </c>
      <c r="T9" s="15" t="s">
        <v>116</v>
      </c>
      <c r="U9" s="15" t="s">
        <v>116</v>
      </c>
      <c r="V9" s="15" t="s">
        <v>224</v>
      </c>
      <c r="W9" s="15" t="s">
        <v>116</v>
      </c>
      <c r="X9" s="5" t="s">
        <v>116</v>
      </c>
      <c r="Y9" s="6" t="s">
        <v>116</v>
      </c>
      <c r="Z9" s="5" t="s">
        <v>116</v>
      </c>
    </row>
    <row r="10" spans="1:36" ht="13.5" customHeight="1" x14ac:dyDescent="0.35">
      <c r="A10" s="385"/>
      <c r="B10" s="188"/>
      <c r="C10" s="3" t="s">
        <v>225</v>
      </c>
      <c r="T10" s="3" t="s">
        <v>117</v>
      </c>
      <c r="U10" s="3" t="s">
        <v>117</v>
      </c>
      <c r="V10" s="3" t="s">
        <v>225</v>
      </c>
      <c r="W10" s="3" t="s">
        <v>117</v>
      </c>
      <c r="X10" t="s">
        <v>117</v>
      </c>
      <c r="Y10" s="3" t="s">
        <v>117</v>
      </c>
      <c r="Z10" t="s">
        <v>117</v>
      </c>
    </row>
    <row r="11" spans="1:36" ht="13.5" customHeight="1" x14ac:dyDescent="0.35">
      <c r="A11" s="385"/>
      <c r="B11" s="188"/>
      <c r="C11" s="3" t="s">
        <v>226</v>
      </c>
      <c r="T11" s="3" t="s">
        <v>118</v>
      </c>
      <c r="U11" s="3" t="s">
        <v>118</v>
      </c>
      <c r="V11" s="3" t="s">
        <v>226</v>
      </c>
      <c r="W11" s="3" t="s">
        <v>118</v>
      </c>
      <c r="X11" t="s">
        <v>118</v>
      </c>
      <c r="Y11" s="3" t="s">
        <v>118</v>
      </c>
      <c r="Z11" t="s">
        <v>118</v>
      </c>
    </row>
    <row r="12" spans="1:36" ht="13.5" customHeight="1" x14ac:dyDescent="0.35">
      <c r="A12" s="385"/>
      <c r="B12" s="188"/>
      <c r="C12" s="3" t="s">
        <v>160</v>
      </c>
      <c r="T12" s="61"/>
      <c r="U12" s="65"/>
      <c r="V12" s="3" t="s">
        <v>160</v>
      </c>
      <c r="W12" s="65"/>
      <c r="X12" s="61"/>
      <c r="Y12" s="65"/>
      <c r="Z12" s="85"/>
    </row>
    <row r="13" spans="1:36" ht="13.5" customHeight="1" x14ac:dyDescent="0.35">
      <c r="A13" s="385"/>
      <c r="B13" s="366" t="s">
        <v>10</v>
      </c>
      <c r="C13" s="16" t="s">
        <v>85</v>
      </c>
      <c r="T13" s="31"/>
      <c r="U13" s="30"/>
      <c r="V13" s="30"/>
      <c r="W13" s="30"/>
      <c r="X13" s="31"/>
      <c r="Y13" s="30"/>
      <c r="Z13" s="43"/>
    </row>
    <row r="14" spans="1:36" ht="13.5" customHeight="1" x14ac:dyDescent="0.35">
      <c r="A14" s="385"/>
      <c r="B14" s="367"/>
      <c r="C14" s="39" t="s">
        <v>135</v>
      </c>
      <c r="T14" s="34"/>
      <c r="U14" s="33"/>
      <c r="V14" s="33"/>
      <c r="W14" s="33"/>
      <c r="X14" s="34"/>
      <c r="Y14" s="33"/>
      <c r="Z14" s="45"/>
    </row>
    <row r="15" spans="1:36" ht="13.5" customHeight="1" x14ac:dyDescent="0.35">
      <c r="A15" s="385"/>
      <c r="B15" s="366" t="s">
        <v>24</v>
      </c>
      <c r="C15" s="16" t="s">
        <v>86</v>
      </c>
      <c r="T15" s="31"/>
      <c r="U15" s="30"/>
      <c r="V15" s="30"/>
      <c r="W15" s="30"/>
      <c r="X15" s="31"/>
      <c r="Y15" s="30"/>
      <c r="Z15" s="43"/>
    </row>
    <row r="16" spans="1:36" ht="13.5" customHeight="1" x14ac:dyDescent="0.35">
      <c r="A16" s="385"/>
      <c r="B16" s="367"/>
      <c r="C16" s="39" t="s">
        <v>163</v>
      </c>
      <c r="T16" s="34"/>
      <c r="U16" s="33"/>
      <c r="V16" s="33"/>
      <c r="W16" s="33"/>
      <c r="X16" s="34"/>
      <c r="Y16" s="33"/>
      <c r="Z16" s="45"/>
    </row>
    <row r="17" spans="1:26" ht="13.5" customHeight="1" thickBot="1" x14ac:dyDescent="0.4">
      <c r="A17" s="385"/>
      <c r="B17" s="178" t="s">
        <v>11</v>
      </c>
      <c r="C17" s="3" t="s">
        <v>443</v>
      </c>
      <c r="T17" t="s">
        <v>119</v>
      </c>
      <c r="U17" s="61"/>
      <c r="V17" s="3" t="s">
        <v>316</v>
      </c>
      <c r="W17" s="3" t="s">
        <v>119</v>
      </c>
      <c r="X17" t="s">
        <v>119</v>
      </c>
      <c r="Y17" s="65"/>
      <c r="Z17" t="s">
        <v>119</v>
      </c>
    </row>
    <row r="18" spans="1:26" ht="13.5" customHeight="1" x14ac:dyDescent="0.35">
      <c r="A18" s="162" t="s">
        <v>12</v>
      </c>
      <c r="B18" s="376" t="s">
        <v>12</v>
      </c>
      <c r="C18" s="189" t="s">
        <v>444</v>
      </c>
      <c r="T18" s="5" t="s">
        <v>125</v>
      </c>
      <c r="U18" s="5" t="s">
        <v>125</v>
      </c>
      <c r="V18" s="5" t="s">
        <v>279</v>
      </c>
      <c r="W18" s="5" t="s">
        <v>125</v>
      </c>
      <c r="X18" s="5" t="s">
        <v>125</v>
      </c>
      <c r="Y18" s="6" t="s">
        <v>125</v>
      </c>
      <c r="Z18" s="5" t="s">
        <v>211</v>
      </c>
    </row>
    <row r="19" spans="1:26" ht="13.5" customHeight="1" x14ac:dyDescent="0.35">
      <c r="A19" s="158"/>
      <c r="B19" s="367"/>
      <c r="C19" s="40" t="s">
        <v>445</v>
      </c>
      <c r="T19" s="62"/>
      <c r="U19" s="62"/>
      <c r="V19" s="62"/>
      <c r="W19" s="40" t="s">
        <v>290</v>
      </c>
      <c r="X19" s="62"/>
      <c r="Y19" s="66"/>
      <c r="Z19" s="17" t="s">
        <v>212</v>
      </c>
    </row>
    <row r="20" spans="1:26" ht="13.5" customHeight="1" thickBot="1" x14ac:dyDescent="0.4">
      <c r="A20" s="158"/>
      <c r="B20" s="157" t="s">
        <v>13</v>
      </c>
      <c r="C20" s="186" t="s">
        <v>90</v>
      </c>
      <c r="T20" s="1" t="s">
        <v>124</v>
      </c>
      <c r="U20" s="1" t="s">
        <v>124</v>
      </c>
      <c r="V20" s="1" t="s">
        <v>280</v>
      </c>
      <c r="W20" s="1" t="s">
        <v>124</v>
      </c>
      <c r="X20" s="1" t="s">
        <v>124</v>
      </c>
      <c r="Y20" s="69" t="s">
        <v>124</v>
      </c>
      <c r="Z20" t="s">
        <v>192</v>
      </c>
    </row>
    <row r="21" spans="1:26" ht="13.5" customHeight="1" x14ac:dyDescent="0.35">
      <c r="A21" s="387" t="s">
        <v>22</v>
      </c>
      <c r="B21" s="376" t="s">
        <v>14</v>
      </c>
      <c r="C21" s="172" t="s">
        <v>489</v>
      </c>
      <c r="T21" s="5" t="s">
        <v>122</v>
      </c>
      <c r="U21" s="5" t="s">
        <v>122</v>
      </c>
      <c r="V21" s="5" t="s">
        <v>282</v>
      </c>
      <c r="W21" s="5" t="s">
        <v>254</v>
      </c>
      <c r="X21" s="5" t="s">
        <v>122</v>
      </c>
      <c r="Y21" s="6" t="s">
        <v>122</v>
      </c>
      <c r="Z21" s="5" t="s">
        <v>122</v>
      </c>
    </row>
    <row r="22" spans="1:26" ht="13.5" customHeight="1" x14ac:dyDescent="0.35">
      <c r="A22" s="385"/>
      <c r="B22" s="365"/>
      <c r="C22" s="186" t="s">
        <v>482</v>
      </c>
      <c r="T22" t="s">
        <v>265</v>
      </c>
      <c r="U22" t="s">
        <v>265</v>
      </c>
      <c r="V22" t="s">
        <v>265</v>
      </c>
      <c r="W22" t="s">
        <v>121</v>
      </c>
      <c r="X22" t="s">
        <v>121</v>
      </c>
      <c r="Y22" s="3" t="s">
        <v>121</v>
      </c>
      <c r="Z22" t="s">
        <v>121</v>
      </c>
    </row>
    <row r="23" spans="1:26" ht="13.5" customHeight="1" x14ac:dyDescent="0.35">
      <c r="A23" s="385"/>
      <c r="B23" s="365"/>
      <c r="C23" s="186" t="s">
        <v>487</v>
      </c>
      <c r="T23" s="61"/>
      <c r="U23" s="61"/>
      <c r="V23" s="61"/>
      <c r="W23" s="95"/>
      <c r="X23" s="61"/>
      <c r="Y23" s="65"/>
      <c r="Z23" s="85"/>
    </row>
    <row r="24" spans="1:26" ht="13.5" customHeight="1" x14ac:dyDescent="0.35">
      <c r="A24" s="385"/>
      <c r="B24" s="365"/>
      <c r="C24" s="174" t="s">
        <v>500</v>
      </c>
      <c r="T24" s="61"/>
      <c r="U24" s="61"/>
      <c r="V24" s="61"/>
      <c r="W24" s="95"/>
      <c r="X24" s="61"/>
      <c r="Y24" s="65"/>
      <c r="Z24" s="85"/>
    </row>
    <row r="25" spans="1:26" ht="13.5" customHeight="1" x14ac:dyDescent="0.35">
      <c r="A25" s="385"/>
      <c r="B25" s="365"/>
      <c r="C25" s="186" t="s">
        <v>501</v>
      </c>
      <c r="T25" s="61"/>
      <c r="U25" s="61"/>
      <c r="V25" s="62"/>
      <c r="W25" s="95"/>
      <c r="X25" s="61"/>
      <c r="Y25" s="65"/>
      <c r="Z25" s="85"/>
    </row>
    <row r="26" spans="1:26" ht="13.5" customHeight="1" thickBot="1" x14ac:dyDescent="0.4">
      <c r="A26" s="386"/>
      <c r="B26" s="398"/>
      <c r="C26" s="42" t="s">
        <v>502</v>
      </c>
      <c r="T26" s="62"/>
      <c r="U26" s="62"/>
      <c r="V26" s="16" t="s">
        <v>126</v>
      </c>
      <c r="W26" s="16" t="s">
        <v>203</v>
      </c>
      <c r="X26" s="62"/>
      <c r="Y26" s="66"/>
      <c r="Z26" s="86"/>
    </row>
    <row r="27" spans="1:26" ht="13.5" customHeight="1" x14ac:dyDescent="0.35">
      <c r="A27" s="387" t="s">
        <v>446</v>
      </c>
      <c r="B27" s="376" t="s">
        <v>16</v>
      </c>
      <c r="C27" s="172" t="s">
        <v>95</v>
      </c>
      <c r="T27" s="29"/>
      <c r="U27" s="29"/>
      <c r="V27" s="29"/>
      <c r="W27" s="46"/>
      <c r="X27" s="29"/>
      <c r="Y27" s="28"/>
      <c r="Z27" s="29"/>
    </row>
    <row r="28" spans="1:26" ht="13.5" customHeight="1" x14ac:dyDescent="0.35">
      <c r="A28" s="385"/>
      <c r="B28" s="365"/>
      <c r="C28" s="186" t="s">
        <v>96</v>
      </c>
      <c r="T28" s="24"/>
      <c r="U28" s="24"/>
      <c r="V28" s="24"/>
      <c r="W28" s="47"/>
      <c r="X28" s="24"/>
      <c r="Y28" s="23"/>
      <c r="Z28" s="24"/>
    </row>
    <row r="29" spans="1:26" ht="13.5" customHeight="1" thickBot="1" x14ac:dyDescent="0.4">
      <c r="A29" s="386"/>
      <c r="B29" s="187" t="s">
        <v>364</v>
      </c>
      <c r="C29" s="173" t="s">
        <v>447</v>
      </c>
      <c r="T29" s="24"/>
      <c r="U29" s="24"/>
      <c r="V29" s="24"/>
      <c r="W29" s="47"/>
      <c r="X29" s="24"/>
      <c r="Y29" s="23"/>
      <c r="Z29" s="24"/>
    </row>
    <row r="30" spans="1:26" ht="13.5" customHeight="1" x14ac:dyDescent="0.35">
      <c r="A30" s="387" t="s">
        <v>448</v>
      </c>
      <c r="B30" s="388" t="s">
        <v>449</v>
      </c>
      <c r="C30" s="172" t="s">
        <v>509</v>
      </c>
      <c r="T30" s="24"/>
      <c r="U30" s="24"/>
      <c r="V30" s="24"/>
      <c r="W30" s="24"/>
      <c r="X30" s="24"/>
      <c r="Y30" s="24"/>
      <c r="Z30" s="24"/>
    </row>
    <row r="31" spans="1:26" ht="13.5" customHeight="1" x14ac:dyDescent="0.35">
      <c r="A31" s="385"/>
      <c r="B31" s="393"/>
      <c r="C31" s="186" t="s">
        <v>503</v>
      </c>
      <c r="T31" s="24"/>
      <c r="U31" s="24"/>
      <c r="V31" s="24"/>
      <c r="W31" s="24"/>
      <c r="X31" s="24"/>
      <c r="Y31" s="24"/>
      <c r="Z31" s="24"/>
    </row>
    <row r="32" spans="1:26" ht="13.5" customHeight="1" x14ac:dyDescent="0.35">
      <c r="A32" s="385"/>
      <c r="B32" s="393"/>
      <c r="C32" s="186" t="s">
        <v>508</v>
      </c>
      <c r="T32" s="24"/>
      <c r="U32" s="24"/>
      <c r="V32" s="24"/>
      <c r="W32" s="24"/>
      <c r="X32" s="24"/>
      <c r="Y32" s="24"/>
      <c r="Z32" s="24"/>
    </row>
    <row r="33" spans="1:26" ht="13.5" customHeight="1" x14ac:dyDescent="0.35">
      <c r="A33" s="385"/>
      <c r="B33" s="393"/>
      <c r="C33" s="186" t="s">
        <v>504</v>
      </c>
      <c r="T33" s="24"/>
      <c r="U33" s="24"/>
      <c r="V33" s="24"/>
      <c r="W33" s="24"/>
      <c r="X33" s="24"/>
      <c r="Y33" s="24"/>
      <c r="Z33" s="24"/>
    </row>
    <row r="34" spans="1:26" ht="13.5" customHeight="1" x14ac:dyDescent="0.35">
      <c r="A34" s="385"/>
      <c r="B34" s="393"/>
      <c r="C34" s="186" t="s">
        <v>505</v>
      </c>
      <c r="T34" s="24"/>
      <c r="U34" s="24"/>
      <c r="V34" s="24"/>
      <c r="W34" s="24"/>
      <c r="X34" s="24"/>
      <c r="Y34" s="24"/>
      <c r="Z34" s="24"/>
    </row>
    <row r="35" spans="1:26" ht="13.5" customHeight="1" x14ac:dyDescent="0.35">
      <c r="A35" s="385"/>
      <c r="B35" s="393"/>
      <c r="C35" s="186" t="s">
        <v>506</v>
      </c>
      <c r="T35" s="24"/>
      <c r="U35" s="24"/>
      <c r="V35" s="24"/>
      <c r="W35" s="24"/>
      <c r="X35" s="24"/>
      <c r="Y35" s="24"/>
      <c r="Z35" s="24"/>
    </row>
    <row r="36" spans="1:26" ht="13.5" customHeight="1" x14ac:dyDescent="0.35">
      <c r="A36" s="385"/>
      <c r="B36" s="393"/>
      <c r="C36" s="186" t="s">
        <v>507</v>
      </c>
      <c r="T36" s="24"/>
      <c r="U36" s="24"/>
      <c r="V36" s="24"/>
      <c r="W36" s="24"/>
      <c r="X36" s="24"/>
      <c r="Y36" s="24"/>
      <c r="Z36" s="24"/>
    </row>
    <row r="37" spans="1:26" ht="13.5" customHeight="1" x14ac:dyDescent="0.35">
      <c r="A37" s="385"/>
      <c r="B37" s="393"/>
      <c r="C37" s="186" t="s">
        <v>510</v>
      </c>
      <c r="T37" s="24"/>
      <c r="U37" s="24"/>
      <c r="V37" s="24"/>
      <c r="W37" s="24"/>
      <c r="X37" s="24"/>
      <c r="Y37" s="24"/>
      <c r="Z37" s="24"/>
    </row>
    <row r="38" spans="1:26" ht="13.5" customHeight="1" x14ac:dyDescent="0.35">
      <c r="A38" s="385"/>
      <c r="B38" s="393"/>
      <c r="C38" s="186" t="s">
        <v>511</v>
      </c>
      <c r="T38" s="24"/>
      <c r="U38" s="24"/>
      <c r="V38" s="24"/>
      <c r="W38" s="24"/>
      <c r="X38" s="24"/>
      <c r="Y38" s="24"/>
      <c r="Z38" s="24"/>
    </row>
    <row r="39" spans="1:26" ht="13.5" customHeight="1" thickBot="1" x14ac:dyDescent="0.4">
      <c r="A39" s="386"/>
      <c r="B39" s="397"/>
      <c r="C39" s="175" t="s">
        <v>512</v>
      </c>
      <c r="T39" s="24"/>
      <c r="U39" s="24"/>
      <c r="V39" s="24"/>
      <c r="W39" s="24"/>
      <c r="X39" s="24"/>
      <c r="Y39" s="24"/>
      <c r="Z39" s="24"/>
    </row>
    <row r="40" spans="1:26" x14ac:dyDescent="0.35">
      <c r="B40" s="110"/>
      <c r="U40"/>
      <c r="W40"/>
    </row>
    <row r="41" spans="1:26" x14ac:dyDescent="0.35">
      <c r="B41" s="111"/>
      <c r="U41"/>
      <c r="W41"/>
    </row>
    <row r="42" spans="1:26" x14ac:dyDescent="0.35">
      <c r="B42" s="110"/>
      <c r="U42"/>
      <c r="W42"/>
    </row>
    <row r="43" spans="1:26" x14ac:dyDescent="0.35">
      <c r="B43" s="110"/>
      <c r="U43"/>
      <c r="W43"/>
    </row>
    <row r="44" spans="1:26" x14ac:dyDescent="0.35">
      <c r="B44" s="110"/>
      <c r="U44"/>
      <c r="W44"/>
    </row>
    <row r="45" spans="1:26" x14ac:dyDescent="0.35">
      <c r="B45" s="110"/>
      <c r="U45"/>
      <c r="W45"/>
    </row>
    <row r="46" spans="1:26" x14ac:dyDescent="0.35">
      <c r="B46" s="110"/>
      <c r="U46"/>
      <c r="W46"/>
    </row>
    <row r="47" spans="1:26" x14ac:dyDescent="0.35">
      <c r="B47" s="110"/>
      <c r="U47"/>
      <c r="W47"/>
    </row>
    <row r="48" spans="1:26" x14ac:dyDescent="0.35">
      <c r="B48" s="110"/>
      <c r="U48"/>
      <c r="W48"/>
    </row>
    <row r="49" spans="2:23" x14ac:dyDescent="0.35">
      <c r="B49" s="110"/>
      <c r="U49"/>
      <c r="W49"/>
    </row>
    <row r="50" spans="2:23" x14ac:dyDescent="0.35">
      <c r="B50" s="110"/>
      <c r="U50"/>
      <c r="W50"/>
    </row>
    <row r="51" spans="2:23" x14ac:dyDescent="0.35">
      <c r="B51" s="110"/>
      <c r="U51"/>
      <c r="W51"/>
    </row>
    <row r="52" spans="2:23" x14ac:dyDescent="0.35">
      <c r="B52" s="110"/>
      <c r="U52"/>
      <c r="W52"/>
    </row>
    <row r="53" spans="2:23" x14ac:dyDescent="0.35">
      <c r="B53" s="110"/>
      <c r="U53"/>
      <c r="W53"/>
    </row>
    <row r="54" spans="2:23" x14ac:dyDescent="0.35">
      <c r="B54" s="110"/>
      <c r="U54"/>
      <c r="W54"/>
    </row>
    <row r="55" spans="2:23" x14ac:dyDescent="0.35">
      <c r="B55" s="110"/>
      <c r="U55"/>
      <c r="W55"/>
    </row>
    <row r="56" spans="2:23" x14ac:dyDescent="0.35">
      <c r="B56" s="110"/>
      <c r="U56"/>
      <c r="W56"/>
    </row>
    <row r="57" spans="2:23" x14ac:dyDescent="0.35">
      <c r="B57" s="110"/>
      <c r="U57"/>
      <c r="W57"/>
    </row>
    <row r="58" spans="2:23" x14ac:dyDescent="0.35">
      <c r="B58" s="110"/>
      <c r="U58"/>
      <c r="W58"/>
    </row>
    <row r="59" spans="2:23" x14ac:dyDescent="0.35">
      <c r="B59" s="110"/>
      <c r="U59"/>
      <c r="W59"/>
    </row>
    <row r="60" spans="2:23" x14ac:dyDescent="0.35">
      <c r="B60" s="110"/>
      <c r="U60"/>
      <c r="W60"/>
    </row>
    <row r="61" spans="2:23" x14ac:dyDescent="0.35">
      <c r="B61" s="110"/>
      <c r="U61"/>
      <c r="W61"/>
    </row>
    <row r="62" spans="2:23" x14ac:dyDescent="0.35">
      <c r="B62" s="110"/>
      <c r="U62"/>
      <c r="W62"/>
    </row>
    <row r="63" spans="2:23" x14ac:dyDescent="0.35">
      <c r="B63" s="110"/>
      <c r="U63"/>
      <c r="W63"/>
    </row>
    <row r="64" spans="2:23" x14ac:dyDescent="0.35">
      <c r="B64" s="110"/>
      <c r="U64"/>
      <c r="W64"/>
    </row>
    <row r="65" spans="2:23" x14ac:dyDescent="0.35">
      <c r="B65" s="110"/>
      <c r="U65"/>
      <c r="W65"/>
    </row>
    <row r="66" spans="2:23" x14ac:dyDescent="0.35">
      <c r="B66" s="110"/>
      <c r="U66"/>
      <c r="W66"/>
    </row>
    <row r="67" spans="2:23" x14ac:dyDescent="0.35">
      <c r="B67" s="110"/>
      <c r="U67"/>
      <c r="W67"/>
    </row>
    <row r="68" spans="2:23" x14ac:dyDescent="0.35">
      <c r="B68" s="110"/>
      <c r="U68"/>
      <c r="W68"/>
    </row>
    <row r="69" spans="2:23" x14ac:dyDescent="0.35">
      <c r="B69" s="110"/>
      <c r="U69"/>
      <c r="W69"/>
    </row>
    <row r="70" spans="2:23" x14ac:dyDescent="0.35">
      <c r="B70" s="110"/>
      <c r="U70"/>
      <c r="W70"/>
    </row>
    <row r="71" spans="2:23" x14ac:dyDescent="0.35">
      <c r="B71" s="110"/>
      <c r="U71"/>
      <c r="W71"/>
    </row>
    <row r="72" spans="2:23" x14ac:dyDescent="0.35">
      <c r="B72" s="110"/>
      <c r="U72"/>
      <c r="W72"/>
    </row>
    <row r="73" spans="2:23" x14ac:dyDescent="0.35">
      <c r="B73" s="110"/>
      <c r="U73"/>
      <c r="W73"/>
    </row>
    <row r="74" spans="2:23" x14ac:dyDescent="0.35">
      <c r="B74" s="110"/>
      <c r="U74"/>
      <c r="W74"/>
    </row>
    <row r="75" spans="2:23" x14ac:dyDescent="0.35">
      <c r="B75" s="110"/>
      <c r="U75"/>
      <c r="W75"/>
    </row>
    <row r="76" spans="2:23" x14ac:dyDescent="0.35">
      <c r="B76" s="110"/>
      <c r="U76"/>
      <c r="W76"/>
    </row>
    <row r="77" spans="2:23" x14ac:dyDescent="0.35">
      <c r="B77" s="110"/>
      <c r="U77"/>
      <c r="W77"/>
    </row>
    <row r="78" spans="2:23" x14ac:dyDescent="0.35">
      <c r="B78" s="110"/>
      <c r="U78"/>
      <c r="W78"/>
    </row>
    <row r="79" spans="2:23" x14ac:dyDescent="0.35">
      <c r="B79" s="110"/>
      <c r="U79"/>
      <c r="W79"/>
    </row>
    <row r="80" spans="2:23" x14ac:dyDescent="0.35">
      <c r="B80" s="110"/>
      <c r="U80"/>
      <c r="W80"/>
    </row>
    <row r="81" spans="2:23" x14ac:dyDescent="0.35">
      <c r="B81" s="110"/>
      <c r="U81"/>
      <c r="W81"/>
    </row>
    <row r="82" spans="2:23" x14ac:dyDescent="0.35">
      <c r="B82" s="110"/>
      <c r="U82"/>
      <c r="W82"/>
    </row>
    <row r="83" spans="2:23" x14ac:dyDescent="0.35">
      <c r="B83" s="110"/>
      <c r="U83"/>
      <c r="W83"/>
    </row>
    <row r="84" spans="2:23" x14ac:dyDescent="0.35">
      <c r="B84" s="110"/>
      <c r="U84"/>
      <c r="W84"/>
    </row>
    <row r="85" spans="2:23" x14ac:dyDescent="0.35">
      <c r="B85" s="110"/>
      <c r="U85"/>
      <c r="W85"/>
    </row>
    <row r="86" spans="2:23" x14ac:dyDescent="0.35">
      <c r="B86" s="110"/>
      <c r="U86"/>
      <c r="W86"/>
    </row>
    <row r="87" spans="2:23" x14ac:dyDescent="0.35">
      <c r="B87" s="110"/>
      <c r="U87"/>
      <c r="W87"/>
    </row>
    <row r="88" spans="2:23" x14ac:dyDescent="0.35">
      <c r="B88" s="110"/>
      <c r="U88"/>
      <c r="W88"/>
    </row>
    <row r="89" spans="2:23" x14ac:dyDescent="0.35">
      <c r="B89" s="110"/>
      <c r="U89"/>
      <c r="W89"/>
    </row>
    <row r="90" spans="2:23" x14ac:dyDescent="0.35">
      <c r="B90" s="110"/>
      <c r="U90"/>
      <c r="W90"/>
    </row>
    <row r="91" spans="2:23" x14ac:dyDescent="0.35">
      <c r="B91" s="110"/>
      <c r="U91"/>
      <c r="W91"/>
    </row>
    <row r="92" spans="2:23" x14ac:dyDescent="0.35">
      <c r="B92" s="110"/>
      <c r="U92"/>
      <c r="W92"/>
    </row>
    <row r="93" spans="2:23" x14ac:dyDescent="0.35">
      <c r="B93" s="110"/>
      <c r="U93"/>
      <c r="W93"/>
    </row>
    <row r="94" spans="2:23" x14ac:dyDescent="0.35">
      <c r="B94" s="110"/>
      <c r="U94"/>
      <c r="W94"/>
    </row>
    <row r="95" spans="2:23" x14ac:dyDescent="0.35">
      <c r="B95" s="110"/>
      <c r="U95"/>
      <c r="W95"/>
    </row>
    <row r="96" spans="2:23" x14ac:dyDescent="0.35">
      <c r="B96" s="110"/>
      <c r="U96"/>
      <c r="W96"/>
    </row>
    <row r="97" spans="2:23" x14ac:dyDescent="0.35">
      <c r="B97" s="110"/>
      <c r="U97"/>
      <c r="W97"/>
    </row>
    <row r="98" spans="2:23" x14ac:dyDescent="0.35">
      <c r="B98" s="110"/>
      <c r="U98"/>
      <c r="W98"/>
    </row>
    <row r="99" spans="2:23" x14ac:dyDescent="0.35">
      <c r="B99" s="110"/>
      <c r="U99"/>
      <c r="W99"/>
    </row>
    <row r="100" spans="2:23" x14ac:dyDescent="0.35">
      <c r="B100" s="110"/>
      <c r="U100"/>
      <c r="W100"/>
    </row>
    <row r="101" spans="2:23" x14ac:dyDescent="0.35">
      <c r="B101" s="110"/>
      <c r="U101"/>
      <c r="W101"/>
    </row>
    <row r="102" spans="2:23" x14ac:dyDescent="0.35">
      <c r="B102" s="110"/>
      <c r="U102"/>
      <c r="W102"/>
    </row>
    <row r="103" spans="2:23" x14ac:dyDescent="0.35">
      <c r="B103" s="110"/>
      <c r="U103"/>
      <c r="W103"/>
    </row>
    <row r="104" spans="2:23" x14ac:dyDescent="0.35">
      <c r="B104" s="110"/>
      <c r="U104"/>
      <c r="W104"/>
    </row>
    <row r="105" spans="2:23" x14ac:dyDescent="0.35">
      <c r="B105" s="110"/>
      <c r="U105"/>
      <c r="W105"/>
    </row>
    <row r="106" spans="2:23" x14ac:dyDescent="0.35">
      <c r="B106" s="110"/>
      <c r="U106"/>
      <c r="W106"/>
    </row>
    <row r="107" spans="2:23" x14ac:dyDescent="0.35">
      <c r="B107" s="110"/>
      <c r="U107"/>
      <c r="W107"/>
    </row>
    <row r="108" spans="2:23" x14ac:dyDescent="0.35">
      <c r="B108" s="110"/>
      <c r="U108"/>
      <c r="W108"/>
    </row>
    <row r="109" spans="2:23" x14ac:dyDescent="0.35">
      <c r="B109" s="110"/>
      <c r="U109"/>
      <c r="W109"/>
    </row>
    <row r="110" spans="2:23" x14ac:dyDescent="0.35">
      <c r="B110" s="110"/>
      <c r="U110"/>
      <c r="W110"/>
    </row>
    <row r="111" spans="2:23" x14ac:dyDescent="0.35">
      <c r="B111" s="110"/>
      <c r="U111"/>
      <c r="W111"/>
    </row>
    <row r="112" spans="2:23" x14ac:dyDescent="0.35">
      <c r="B112" s="110"/>
      <c r="U112"/>
      <c r="W112"/>
    </row>
    <row r="113" spans="2:23" x14ac:dyDescent="0.35">
      <c r="B113" s="110"/>
      <c r="U113"/>
      <c r="W113"/>
    </row>
    <row r="114" spans="2:23" x14ac:dyDescent="0.35">
      <c r="B114" s="110"/>
      <c r="U114"/>
      <c r="W114"/>
    </row>
    <row r="115" spans="2:23" x14ac:dyDescent="0.35">
      <c r="B115" s="110"/>
      <c r="U115"/>
      <c r="W115"/>
    </row>
    <row r="116" spans="2:23" x14ac:dyDescent="0.35">
      <c r="B116" s="110"/>
      <c r="U116"/>
      <c r="W116"/>
    </row>
    <row r="117" spans="2:23" x14ac:dyDescent="0.35">
      <c r="B117" s="110"/>
      <c r="U117"/>
      <c r="W117"/>
    </row>
    <row r="118" spans="2:23" x14ac:dyDescent="0.35">
      <c r="B118" s="110"/>
      <c r="U118"/>
      <c r="W118"/>
    </row>
    <row r="119" spans="2:23" x14ac:dyDescent="0.35">
      <c r="B119" s="110"/>
      <c r="U119"/>
      <c r="W119"/>
    </row>
    <row r="120" spans="2:23" x14ac:dyDescent="0.35">
      <c r="B120" s="110"/>
      <c r="U120"/>
      <c r="W120"/>
    </row>
    <row r="121" spans="2:23" x14ac:dyDescent="0.35">
      <c r="B121" s="110"/>
      <c r="U121"/>
      <c r="W121"/>
    </row>
    <row r="122" spans="2:23" x14ac:dyDescent="0.35">
      <c r="B122" s="110"/>
      <c r="U122"/>
      <c r="W122"/>
    </row>
    <row r="123" spans="2:23" x14ac:dyDescent="0.35">
      <c r="B123" s="110"/>
      <c r="U123"/>
      <c r="W123"/>
    </row>
  </sheetData>
  <sheetProtection password="CFF9" sheet="1" objects="1" scenarios="1" formatCells="0" formatColumns="0" formatRows="0" insertColumns="0" insertRows="0" insertHyperlinks="0" deleteColumns="0" deleteRows="0" sort="0" autoFilter="0" pivotTables="0"/>
  <mergeCells count="10">
    <mergeCell ref="B30:B39"/>
    <mergeCell ref="A30:A39"/>
    <mergeCell ref="B18:B19"/>
    <mergeCell ref="B21:B26"/>
    <mergeCell ref="A9:A17"/>
    <mergeCell ref="B13:B14"/>
    <mergeCell ref="B15:B16"/>
    <mergeCell ref="A21:A26"/>
    <mergeCell ref="B27:B28"/>
    <mergeCell ref="A27:A29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Датчики давления</vt:lpstr>
      <vt:lpstr>Датчики температуры</vt:lpstr>
      <vt:lpstr>Уровнемеры</vt:lpstr>
      <vt:lpstr>DB</vt:lpstr>
      <vt:lpstr>DB T</vt:lpstr>
      <vt:lpstr>DB уровнемеры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Голубцов Иван</dc:creator>
  <cp:lastModifiedBy>Michel</cp:lastModifiedBy>
  <dcterms:created xsi:type="dcterms:W3CDTF">2022-11-09T14:42:02Z</dcterms:created>
  <dcterms:modified xsi:type="dcterms:W3CDTF">2023-03-18T10:14:38Z</dcterms:modified>
</cp:coreProperties>
</file>